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635" firstSheet="1" activeTab="1"/>
  </bookViews>
  <sheets>
    <sheet name="8.2 การวิเคราะห์ตำแหน่ง" sheetId="1" r:id="rId1"/>
    <sheet name="9.ภาระค่าใช้จ่ายแนวตั้ง" sheetId="2" r:id="rId2"/>
  </sheets>
  <definedNames/>
  <calcPr fullCalcOnLoad="1"/>
</workbook>
</file>

<file path=xl/sharedStrings.xml><?xml version="1.0" encoding="utf-8"?>
<sst xmlns="http://schemas.openxmlformats.org/spreadsheetml/2006/main" count="291" uniqueCount="149">
  <si>
    <t>ส่วนราชการ</t>
  </si>
  <si>
    <t>กำลังเดิม</t>
  </si>
  <si>
    <t>กรอบอัตรากำลังใหม่</t>
  </si>
  <si>
    <t>เพิ่ม/ลด</t>
  </si>
  <si>
    <t>หมายเหตุ</t>
  </si>
  <si>
    <t>ที่</t>
  </si>
  <si>
    <t>หน่วยตรวจสอบภายใน</t>
  </si>
  <si>
    <t>รวม</t>
  </si>
  <si>
    <t xml:space="preserve"> -</t>
  </si>
  <si>
    <t>สำนักงานปลัด อบต.</t>
  </si>
  <si>
    <t>ส่วนการคลัง</t>
  </si>
  <si>
    <t>ส่วนโยธา</t>
  </si>
  <si>
    <t>ส่วนการศึกษา ศาสนาและวัฒนธรรม</t>
  </si>
  <si>
    <t xml:space="preserve">กรอบอัตรากำลัง ๓ ปี  </t>
  </si>
  <si>
    <t>นักบริหารงาน อบต. ๗ (ปลัด อบต.)</t>
  </si>
  <si>
    <t>เจ้าหน้าที่วิเคราะห์นโยบายและแผน ๓-๕/๖ว</t>
  </si>
  <si>
    <t>นิติกร ๓-๕/๖ว</t>
  </si>
  <si>
    <t>นักพัฒนาชุมชน ๓-๕/๖ว</t>
  </si>
  <si>
    <t>เจ้าพนักงานป้องกันและบรรเทาสาธารณภัย ๒-๔/๕</t>
  </si>
  <si>
    <t>นักวิชาการเงินและบัญชี ๓-๕/๖ว</t>
  </si>
  <si>
    <t>เจ้าพนักงานพัสดุ ๒-๔/๕</t>
  </si>
  <si>
    <t>บุคลากร ๓-๕/๖ว</t>
  </si>
  <si>
    <t>นักวิชาการศึกษา ๓-๕/๖ว</t>
  </si>
  <si>
    <t>เจ้าหน้าที่ตรวจสอบภายใน ๓-๕/๖ว</t>
  </si>
  <si>
    <t>กำหนดเพิ่ม</t>
  </si>
  <si>
    <t>ตำแหน่ง</t>
  </si>
  <si>
    <t>(คน)</t>
  </si>
  <si>
    <t xml:space="preserve">     ๑๗</t>
  </si>
  <si>
    <t>นายช่างโยธา ๒-๔/๕/๖ว</t>
  </si>
  <si>
    <t>ก่อให้เกิดประโยชน์สูงสุดต่อประชาชนในพื้นที่ต่อไป</t>
  </si>
  <si>
    <t>เงินเดือนคนละ</t>
  </si>
  <si>
    <t>ขั้นที่เพิ่มขึ้นในแต่ละปี</t>
  </si>
  <si>
    <t>พนักงานขับรถยนต์</t>
  </si>
  <si>
    <t>คนงานทั่วไป</t>
  </si>
  <si>
    <t>ผู้ช่วยช่างโยธา</t>
  </si>
  <si>
    <t>ผู้ดูแลเด็ก</t>
  </si>
  <si>
    <r>
      <t xml:space="preserve">              ๘.๒  </t>
    </r>
    <r>
      <rPr>
        <b/>
        <u val="single"/>
        <sz val="16"/>
        <rFont val="TH SarabunIT๙"/>
        <family val="2"/>
      </rPr>
      <t>การวิเคราะห์การกำหนดตำแหน่ง</t>
    </r>
  </si>
  <si>
    <t xml:space="preserve">                     องค์การบริหารส่วนตำบลทุ่งอรุณ  ได้วิเคราะห์ภารกิจและปริมาณงานเพื่อกำหนดการใช้อัตรกำลัง</t>
  </si>
  <si>
    <t>พนักงานส่วนตำบล ประจำปีงบประมาณ  พ.ศ. ๒๕๕๕-๒๕๕๗   ให้คุ้มค่าต่อการใช้จ่ายงบประมาณขององค์การบริหาร</t>
  </si>
  <si>
    <t>ส่วนตำบล  เพื่อให้สามารถบริหารงานเป็นไปอย่างมีประสิทธิภาพ ประสิทธิผล โดยผลการวิเคราะห์ตำแหน่งดังกรอบ</t>
  </si>
  <si>
    <t xml:space="preserve">อัตรากำลัง ๓ ปี  ดังนี้ </t>
  </si>
  <si>
    <t>ประจำปีงบประมาณ พ.ศ. ๒๕๕๕-๒๕๕๗</t>
  </si>
  <si>
    <t>กรอบอัตรา</t>
  </si>
  <si>
    <t>เจ้าพนักงานธุรการ ๒-๔/๕</t>
  </si>
  <si>
    <t>เจ้าพนักงานสาธารณสุขชุมชน  ๒-๔/๕</t>
  </si>
  <si>
    <t>+1</t>
  </si>
  <si>
    <t>นักวิชาการเกษตร 3-5/6ว</t>
  </si>
  <si>
    <t xml:space="preserve">เจ้าพนักงานธุรการ ๒-๔/๕ </t>
  </si>
  <si>
    <t xml:space="preserve">นักบริหารงานช่าง ๖ </t>
  </si>
  <si>
    <t xml:space="preserve">นักบริหารงานการศึกษา ๖ </t>
  </si>
  <si>
    <t xml:space="preserve"> - ว่าง -</t>
  </si>
  <si>
    <t xml:space="preserve">ประกอบกับเป็นนโยบายของผู้บริหารท้องถิ่น  ที่เน้นให้ประชาชนมีความปลอดภัยในชีวิตและทรัพย์สิน จึงมีความจำเป็นต้อง     </t>
  </si>
  <si>
    <t xml:space="preserve">เพื่อมาดำเนินงานด้านการป้องกันและบรรเทาสาธารณภัยต่าง ๆ งานรักษาความสงบเรียบร้อย และงานอื่น ๆ ให้มีความสอดคล้อง  </t>
  </si>
  <si>
    <t>กับปริมาณงานที่เพิ่มขึ้น และเป็นไปอย่างมีประสิทธิภาพและประสิทธิผล  ก่อให้เกิดประโยชน์สูงสุดต่อประชาชนในพื้นที่ต่อไป</t>
  </si>
  <si>
    <t>ปฏิบัติหน้าที่บรรเทาอันตรายจากอุทกภัย  วาตภัย  รวมถึงงานรักษาความสงบเรียบร้อย  และหน้าที่อื่นที่เกี่ยวข้อง</t>
  </si>
  <si>
    <t xml:space="preserve">นักบริหารงานการคลัง ๖ </t>
  </si>
  <si>
    <t>นายช่างเขียนแบบ ๒-๔/๕/๖ว</t>
  </si>
  <si>
    <t xml:space="preserve">จำนวน </t>
  </si>
  <si>
    <t>-1</t>
  </si>
  <si>
    <t xml:space="preserve">ไม่สอดคล้องกับปริมาณงานที่เพิ่มมากขึ้น ไม่ว่าจะเป็นการสรรหาบุคลากร  การดำเนินการออกคำสั่งเกี่ยวกับการบรรจุ  แต่งตั้ง </t>
  </si>
  <si>
    <t>การโอนย้าย  การเลื่อนขั้นเงินเดือน  การเลื่อนตำแหน่ง  รวมถึงงานบริหารงานบุคคลอื่น ๆ จึงมีความจำเป็นต้องกำหนดตำแหน่ง</t>
  </si>
  <si>
    <t xml:space="preserve">บุคลากร 3-5/6  ในปีงบประมาณ  พ.ศ.  2555  เพื่อให้การดำเนินงานเป็นไปอย่างมีประสิทธิภาพและประสิทธผล </t>
  </si>
  <si>
    <t xml:space="preserve">                     -  กำหนดตำแหน่งเพิ่มขึ้น  2  ตำแหน่ง  2  อัตรา  </t>
  </si>
  <si>
    <t xml:space="preserve">                     -  ปรับลดตำแหน่ง  จำนวน  1  ตำแหน่ง 1  อัตรา </t>
  </si>
  <si>
    <r>
      <t xml:space="preserve">                  -   </t>
    </r>
    <r>
      <rPr>
        <b/>
        <sz val="14"/>
        <rFont val="TH SarabunIT๙"/>
        <family val="2"/>
      </rPr>
      <t>งานบริหารงานบุคคล</t>
    </r>
    <r>
      <rPr>
        <sz val="14"/>
        <rFont val="TH SarabunIT๙"/>
        <family val="2"/>
      </rPr>
      <t xml:space="preserve">  มีปริมาณงานที่เพิ่มขึ้น ภารกิจถ่ายโอนเพิ่มมากขึ้น  ทำให้ปริมาณคนมีไม่เพียงพอและ</t>
    </r>
  </si>
  <si>
    <r>
      <t xml:space="preserve">                 -  </t>
    </r>
    <r>
      <rPr>
        <b/>
        <sz val="14"/>
        <rFont val="TH SarabunIT๙"/>
        <family val="2"/>
      </rPr>
      <t>งานป้องกันและบรรเทาสาธารณภัย</t>
    </r>
    <r>
      <rPr>
        <sz val="14"/>
        <rFont val="TH SarabunIT๙"/>
        <family val="2"/>
      </rPr>
      <t xml:space="preserve">  มีปริมาณงานที่เพิ่มขึ้น ไม่ว่าจะเป็นการปฏิบัติหน้าที่ป้องกันและระงับอัคคีภัย</t>
    </r>
  </si>
  <si>
    <r>
      <t xml:space="preserve">ปีงบประมาณ พ.ศ. ๒๕๕5  </t>
    </r>
    <r>
      <rPr>
        <b/>
        <u val="single"/>
        <sz val="14"/>
        <rFont val="TH SarabunIT๙"/>
        <family val="2"/>
      </rPr>
      <t>กำหนดตำแหน่งเพิ่ม</t>
    </r>
    <r>
      <rPr>
        <b/>
        <sz val="14"/>
        <rFont val="TH SarabunIT๙"/>
        <family val="2"/>
      </rPr>
      <t xml:space="preserve">   2  ตำแหน่ง  2  อัตรา  ตามรายละเอียดดังนี้</t>
    </r>
  </si>
  <si>
    <t xml:space="preserve">                  -  เพื่อประหยัดค่าใช้จ่ายด้านการบริหารงานบุคคล และใช้บุคลากรที่มีอยู่ให้เกิดประโยชน์สูงสุด</t>
  </si>
  <si>
    <r>
      <t xml:space="preserve">         1.  ตำแหน่ง  </t>
    </r>
    <r>
      <rPr>
        <u val="single"/>
        <sz val="14"/>
        <rFont val="TH SarabunIT๙"/>
        <family val="2"/>
      </rPr>
      <t>นายช่างเขียนแบบ</t>
    </r>
    <r>
      <rPr>
        <sz val="14"/>
        <rFont val="TH SarabunIT๙"/>
        <family val="2"/>
      </rPr>
      <t xml:space="preserve">  2-4/5/6 ว  ซึ่งมีเหตุผลและความจำเป็นดังนี้</t>
    </r>
  </si>
  <si>
    <r>
      <t xml:space="preserve">            2.  ตำแหน่ง  </t>
    </r>
    <r>
      <rPr>
        <u val="single"/>
        <sz val="14"/>
        <rFont val="TH SarabunIT๙"/>
        <family val="2"/>
      </rPr>
      <t>เจ้าพนักงานป้องกันและบรรเทาสาธารณภัย</t>
    </r>
    <r>
      <rPr>
        <sz val="14"/>
        <rFont val="TH SarabunIT๙"/>
        <family val="2"/>
      </rPr>
      <t xml:space="preserve">  2-4/5  จำนวน ๑ อัตรา  ซึ่งมีเหตุผลและความจำเป็นดังนี้</t>
    </r>
  </si>
  <si>
    <r>
      <t xml:space="preserve">            ๑.  ตำแหน่ง  </t>
    </r>
    <r>
      <rPr>
        <u val="single"/>
        <sz val="14"/>
        <rFont val="TH SarabunIT๙"/>
        <family val="2"/>
      </rPr>
      <t>บุคลากร</t>
    </r>
    <r>
      <rPr>
        <sz val="14"/>
        <rFont val="TH SarabunIT๙"/>
        <family val="2"/>
      </rPr>
      <t xml:space="preserve">  3-5/6 ว   จำนวน ๑ อัตรา  ซึ่งมีเหตุผลและความจำเป็นดังนี้</t>
    </r>
  </si>
  <si>
    <r>
      <t>หมายเหตุ</t>
    </r>
    <r>
      <rPr>
        <b/>
        <sz val="14"/>
        <rFont val="TH SarabunIT๙"/>
        <family val="2"/>
      </rPr>
      <t xml:space="preserve">    </t>
    </r>
    <r>
      <rPr>
        <sz val="14"/>
        <rFont val="TH SarabunIT๙"/>
        <family val="2"/>
      </rPr>
      <t xml:space="preserve"> -  องค์การบริหารส่วนตำบลทุ่งอรุณ ได้ปรับเปลี่ยนตำแหน่ง  ในปีงบประมาณ  พ.ศ. 2555  ดังนี้</t>
    </r>
  </si>
  <si>
    <t>ยาม</t>
  </si>
  <si>
    <t>18</t>
  </si>
  <si>
    <t>19</t>
  </si>
  <si>
    <t>ยุบตำแหน่ง</t>
  </si>
  <si>
    <r>
      <t xml:space="preserve">ปีงบประมาณ พ.ศ. ๒๕๕5  </t>
    </r>
    <r>
      <rPr>
        <b/>
        <u val="single"/>
        <sz val="14"/>
        <rFont val="TH SarabunIT๙"/>
        <family val="2"/>
      </rPr>
      <t>ยุบตำแหน่ง</t>
    </r>
    <r>
      <rPr>
        <b/>
        <sz val="14"/>
        <rFont val="TH SarabunIT๙"/>
        <family val="2"/>
      </rPr>
      <t xml:space="preserve">   1  ตำแหน่ง  1  อัตรา  ตามรายละเอียดดังนี้</t>
    </r>
  </si>
  <si>
    <t>กำหนดตำแหน่ง เจ้าพนักงานป้องกันและบรรเทาสาธารณภัย 2-4/5  เพิ่ม  ในปีงบประมาณ พ.ศ. ๒๕๕5</t>
  </si>
  <si>
    <t>ครูผู้ดูแลเด็ก</t>
  </si>
  <si>
    <t>พนักงานส่วนตำบล</t>
  </si>
  <si>
    <t>นักบริหารงานทั่วไป ๖ (หัวหน้าสำนักงานปลัด)</t>
  </si>
  <si>
    <t>พนักงานจ้าง</t>
  </si>
  <si>
    <t>ผู้ช่วยเจ้าหน้าที่วิเคราะห์นโยบายและแผน</t>
  </si>
  <si>
    <t>นักกการภารโรง</t>
  </si>
  <si>
    <t>นักวิชาการพัสดุ</t>
  </si>
  <si>
    <t>ผู้ช่วยเจ้าหน้าที่การเงินและบัญชี</t>
  </si>
  <si>
    <t>ผู้ช่วยนักวิชาการจัดเก็บรายได้</t>
  </si>
  <si>
    <t>ผู้ช่วยเจ้าหน้าที่ธุรการ</t>
  </si>
  <si>
    <t>ผู้ช่วยครูผู้ดูแลเด็กสำหรับผู้มีทักษะ</t>
  </si>
  <si>
    <t>ผู้ช่วยครูผู้ดูแลเด็กสำหรับผู้มีคุณวุฒิ</t>
  </si>
  <si>
    <t>พนักงานขับเครื่องจักรกลขนาดเบา</t>
  </si>
  <si>
    <t>เงินประจำตำแหน่ง</t>
  </si>
  <si>
    <t>5)ตั้งงบประมาณรายจ่ายประจำปี ดังนี้</t>
  </si>
  <si>
    <t>รวม/ปี</t>
  </si>
  <si>
    <t>หมายเหตุ บุคลากรทางการศึกษาได้รับงบประมาณอุดหนุนเฉพาะกิจ</t>
  </si>
  <si>
    <t>ปลัดองค์การบริหารส่วนตำบล</t>
  </si>
  <si>
    <t>(นักบริหารงานท้องถิ่น ระดับต้น)</t>
  </si>
  <si>
    <t>(นักบริหารงานการคลัง ระดับต้น)</t>
  </si>
  <si>
    <t>ผู้อำนวยการกองคลัง</t>
  </si>
  <si>
    <t>ผู้อำนวยการกองช่าง</t>
  </si>
  <si>
    <t>ผู้อำนวยการกองการศึกษาฯ</t>
  </si>
  <si>
    <t>(นักบริหารงานศึกษา ระดับต้น)</t>
  </si>
  <si>
    <t>รองปลัดองค์การบริหารส่วนตำบล</t>
  </si>
  <si>
    <t>(นักบริหารงานทั่วไป ระดับต้น)</t>
  </si>
  <si>
    <t>(นักบริหารงานช่าง ระดับต้น)</t>
  </si>
  <si>
    <t>นิติกร (ปก.)</t>
  </si>
  <si>
    <t>นักพัฒนาชุมชน (ชก.)</t>
  </si>
  <si>
    <t>เจ้าพนักงานธุรการ (ชง.)</t>
  </si>
  <si>
    <t>นักวิชาการเงินและบัญชี (ชก.)</t>
  </si>
  <si>
    <t>เจ้าพนักงานพัสดุ (ชง.)</t>
  </si>
  <si>
    <t>เจ้าพนักงานธุรการ (ปง.)</t>
  </si>
  <si>
    <t>นักวิชาการศึกษา (ปก./ชก.)</t>
  </si>
  <si>
    <t>(นักบริหารงานท้องถิ่น ระดับกลาง)</t>
  </si>
  <si>
    <t>เจ้าพนักงานป้องกันและบรรเทาสาธารณภัย (ชง.)</t>
  </si>
  <si>
    <t>ผู้ช่วยเจ้าพนักงานการเงินและบัญชี</t>
  </si>
  <si>
    <t>ผู้ช่วยเจ้าพนักงานพัสดุ</t>
  </si>
  <si>
    <t>ผู้ช่วยนายช่างโยธา</t>
  </si>
  <si>
    <t>นายช่างโยธา (ชง.)</t>
  </si>
  <si>
    <t>ผู้ช่วยนักวิเคราะห์นโยบายและแผน</t>
  </si>
  <si>
    <t>๙.  ภาระค่าใช้จ่ายเกี่ยวกับเงินเดือนและประโยชน์ตอบแทนอื่น</t>
  </si>
  <si>
    <t>องค์การบริหารส่วนตำบลทุ่งอรุณ มีอัตรากำลังปัจจุบัน  จำนวน      38   ตำแหน่ง    51  อัตรา  ดังนี้</t>
  </si>
  <si>
    <t>ผู้ช่วยเจ้าพนักงานธุรการ</t>
  </si>
  <si>
    <t>ผู้ช่วยครูผู้ดูแลเด็ก(ผู้มีทักษะ)</t>
  </si>
  <si>
    <t>ผู้ช่วยครูผู้ดูแลเด็ก(ผู้มีคุณวุฒิ)</t>
  </si>
  <si>
    <t>นักวิชาการตรวจสอบภายใน (ปก.)</t>
  </si>
  <si>
    <t>นักทรัพยากรบุคคล (ชก.)</t>
  </si>
  <si>
    <t>นักวิเคราะห์นโยบายและแผน (ปก./ชก.)</t>
  </si>
  <si>
    <t>นักวิชาการเกษตร (ปก./ชก.)</t>
  </si>
  <si>
    <t>จ่ายจากเงินอุดหนุน</t>
  </si>
  <si>
    <t>ปี ๒๕64 (บาท)</t>
  </si>
  <si>
    <t>ปี ๒๕65 (บาท)</t>
  </si>
  <si>
    <t>ปี ๒๕66 (บาท)</t>
  </si>
  <si>
    <t>ภารโรง</t>
  </si>
  <si>
    <t>คนงาน</t>
  </si>
  <si>
    <t>ครู</t>
  </si>
  <si>
    <t>หัวหน้าสำนักปลัด อบต.</t>
  </si>
  <si>
    <t>สำนักงานปลัด อบต. (01)</t>
  </si>
  <si>
    <t>กองคลัง (04)</t>
  </si>
  <si>
    <t>กองช่าง (05)</t>
  </si>
  <si>
    <t>กองการศึกษา ศาสนาและวัฒนธรรม (08)</t>
  </si>
  <si>
    <t xml:space="preserve">2)  ปี 2564 มีความต้องการกำหนดตำแหน่ง  เพิ่มขึ้น  -  ตำแหน่ง  -  อัตรา  </t>
  </si>
  <si>
    <t xml:space="preserve">4)  ปี 2566 มีความต้องการกำหนดตำแหน่ง  เพิ่มขึ้น  -  ตำแหน่ง  -  อัตรา  </t>
  </si>
  <si>
    <t xml:space="preserve">3)  ปี 2565 มีความต้องการกำหนดตำแหน่ง  เพิ่มขึ้น  -  ตำแหน่ง  -  อัตรา  </t>
  </si>
  <si>
    <t>เงินเดือน *12</t>
  </si>
  <si>
    <t>ศูนย์พัฒนาเด็กเล็ก อบต.ทุ่งอรุณ</t>
  </si>
  <si>
    <t>ศูนย์พัฒนาเด็กเล็กบ้านปอพราน</t>
  </si>
  <si>
    <t>ปจ.ตำแหน่ง</t>
  </si>
  <si>
    <t xml:space="preserve"> คชจ เพิ่ม</t>
  </si>
  <si>
    <t>ว่าง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</si>
</sst>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[$-41E]d\ mmmm\ yyyy"/>
    <numFmt numFmtId="206" formatCode="#,##0.0"/>
    <numFmt numFmtId="207" formatCode="mmm\-yyyy"/>
    <numFmt numFmtId="208" formatCode="\t0,000"/>
    <numFmt numFmtId="209" formatCode="_ * #,##0_ ;_ * \-#,##0_ ;_ * &quot;-&quot;??_ ;_ @_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0;[Red]#,##0"/>
    <numFmt numFmtId="218" formatCode="0.00;[Red]0.00"/>
    <numFmt numFmtId="219" formatCode="0;[Red]0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b/>
      <u val="single"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u val="single"/>
      <sz val="14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b/>
      <sz val="18"/>
      <name val="TH SarabunIT๙"/>
      <family val="2"/>
    </font>
    <font>
      <u val="single"/>
      <sz val="14"/>
      <name val="TH SarabunIT๙"/>
      <family val="2"/>
    </font>
    <font>
      <sz val="14"/>
      <name val="Arial"/>
      <family val="2"/>
    </font>
    <font>
      <sz val="14"/>
      <color indexed="8"/>
      <name val="TH SarabunIT๙"/>
      <family val="2"/>
    </font>
    <font>
      <b/>
      <sz val="14"/>
      <color indexed="10"/>
      <name val="TH SarabunIT๙"/>
      <family val="2"/>
    </font>
    <font>
      <sz val="10"/>
      <name val="TH SarabunIT๙"/>
      <family val="2"/>
    </font>
    <font>
      <sz val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60"/>
      <name val="Arial"/>
      <family val="2"/>
    </font>
    <font>
      <sz val="14"/>
      <color indexed="9"/>
      <name val="TH SarabunIT๙"/>
      <family val="2"/>
    </font>
    <font>
      <sz val="14"/>
      <color indexed="9"/>
      <name val="Arial"/>
      <family val="2"/>
    </font>
    <font>
      <b/>
      <sz val="14"/>
      <color indexed="9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IT๙"/>
      <family val="2"/>
    </font>
    <font>
      <sz val="14"/>
      <color rgb="FFC00000"/>
      <name val="Arial"/>
      <family val="2"/>
    </font>
    <font>
      <sz val="14"/>
      <color rgb="FFFF0000"/>
      <name val="TH SarabunIT๙"/>
      <family val="2"/>
    </font>
    <font>
      <sz val="14"/>
      <color theme="0"/>
      <name val="TH SarabunIT๙"/>
      <family val="2"/>
    </font>
    <font>
      <sz val="14"/>
      <color theme="0"/>
      <name val="Arial"/>
      <family val="2"/>
    </font>
    <font>
      <b/>
      <sz val="14"/>
      <color theme="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49" fontId="1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8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14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top" wrapText="1"/>
    </xf>
    <xf numFmtId="1" fontId="8" fillId="33" borderId="13" xfId="0" applyNumberFormat="1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top" wrapText="1"/>
    </xf>
    <xf numFmtId="1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3" fontId="15" fillId="33" borderId="11" xfId="0" applyNumberFormat="1" applyFont="1" applyFill="1" applyBorder="1" applyAlignment="1">
      <alignment/>
    </xf>
    <xf numFmtId="1" fontId="7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3" fontId="15" fillId="33" borderId="12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3" fontId="11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right"/>
    </xf>
    <xf numFmtId="0" fontId="59" fillId="33" borderId="0" xfId="0" applyFont="1" applyFill="1" applyBorder="1" applyAlignment="1">
      <alignment horizontal="center"/>
    </xf>
    <xf numFmtId="3" fontId="16" fillId="33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center"/>
    </xf>
    <xf numFmtId="3" fontId="15" fillId="33" borderId="12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208" fontId="11" fillId="33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43" fontId="7" fillId="33" borderId="10" xfId="38" applyFont="1" applyFill="1" applyBorder="1" applyAlignment="1">
      <alignment horizontal="right"/>
    </xf>
    <xf numFmtId="3" fontId="7" fillId="33" borderId="10" xfId="38" applyNumberFormat="1" applyFont="1" applyFill="1" applyBorder="1" applyAlignment="1">
      <alignment horizontal="right"/>
    </xf>
    <xf numFmtId="217" fontId="7" fillId="33" borderId="10" xfId="38" applyNumberFormat="1" applyFont="1" applyFill="1" applyBorder="1" applyAlignment="1">
      <alignment horizontal="right"/>
    </xf>
    <xf numFmtId="0" fontId="14" fillId="33" borderId="13" xfId="0" applyFont="1" applyFill="1" applyBorder="1" applyAlignment="1">
      <alignment/>
    </xf>
    <xf numFmtId="1" fontId="8" fillId="33" borderId="0" xfId="0" applyNumberFormat="1" applyFont="1" applyFill="1" applyBorder="1" applyAlignment="1">
      <alignment horizontal="center"/>
    </xf>
    <xf numFmtId="1" fontId="16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 quotePrefix="1">
      <alignment horizontal="center"/>
    </xf>
    <xf numFmtId="0" fontId="1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49" fontId="57" fillId="33" borderId="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center"/>
    </xf>
    <xf numFmtId="0" fontId="59" fillId="33" borderId="0" xfId="0" applyFont="1" applyFill="1" applyAlignment="1">
      <alignment/>
    </xf>
    <xf numFmtId="0" fontId="8" fillId="33" borderId="0" xfId="0" applyFont="1" applyFill="1" applyBorder="1" applyAlignment="1" quotePrefix="1">
      <alignment horizontal="center"/>
    </xf>
    <xf numFmtId="0" fontId="7" fillId="33" borderId="0" xfId="0" applyFont="1" applyFill="1" applyBorder="1" applyAlignment="1">
      <alignment vertical="top" wrapText="1"/>
    </xf>
    <xf numFmtId="0" fontId="59" fillId="33" borderId="0" xfId="0" applyFont="1" applyFill="1" applyAlignment="1">
      <alignment horizontal="center"/>
    </xf>
    <xf numFmtId="3" fontId="7" fillId="33" borderId="14" xfId="0" applyNumberFormat="1" applyFont="1" applyFill="1" applyBorder="1" applyAlignment="1">
      <alignment/>
    </xf>
    <xf numFmtId="43" fontId="7" fillId="33" borderId="10" xfId="38" applyFont="1" applyFill="1" applyBorder="1" applyAlignment="1">
      <alignment horizontal="center"/>
    </xf>
    <xf numFmtId="43" fontId="7" fillId="33" borderId="11" xfId="38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" fontId="11" fillId="34" borderId="10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right"/>
    </xf>
    <xf numFmtId="0" fontId="57" fillId="34" borderId="11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1" fontId="7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3" fontId="7" fillId="34" borderId="10" xfId="0" applyNumberFormat="1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 horizontal="center"/>
    </xf>
    <xf numFmtId="3" fontId="16" fillId="34" borderId="10" xfId="0" applyNumberFormat="1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/>
    </xf>
    <xf numFmtId="0" fontId="5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vertical="center"/>
    </xf>
    <xf numFmtId="208" fontId="11" fillId="34" borderId="10" xfId="0" applyNumberFormat="1" applyFont="1" applyFill="1" applyBorder="1" applyAlignment="1">
      <alignment horizontal="right"/>
    </xf>
    <xf numFmtId="3" fontId="11" fillId="34" borderId="10" xfId="0" applyNumberFormat="1" applyFont="1" applyFill="1" applyBorder="1" applyAlignment="1">
      <alignment horizontal="right"/>
    </xf>
    <xf numFmtId="0" fontId="60" fillId="33" borderId="0" xfId="0" applyFont="1" applyFill="1" applyBorder="1" applyAlignment="1">
      <alignment/>
    </xf>
    <xf numFmtId="3" fontId="60" fillId="33" borderId="0" xfId="0" applyNumberFormat="1" applyFont="1" applyFill="1" applyBorder="1" applyAlignment="1">
      <alignment/>
    </xf>
    <xf numFmtId="0" fontId="61" fillId="33" borderId="0" xfId="0" applyFont="1" applyFill="1" applyBorder="1" applyAlignment="1">
      <alignment/>
    </xf>
    <xf numFmtId="3" fontId="62" fillId="33" borderId="0" xfId="0" applyNumberFormat="1" applyFont="1" applyFill="1" applyBorder="1" applyAlignment="1">
      <alignment horizontal="center" vertical="top" wrapText="1"/>
    </xf>
    <xf numFmtId="3" fontId="61" fillId="33" borderId="0" xfId="0" applyNumberFormat="1" applyFont="1" applyFill="1" applyBorder="1" applyAlignment="1">
      <alignment/>
    </xf>
    <xf numFmtId="3" fontId="60" fillId="34" borderId="0" xfId="0" applyNumberFormat="1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18" xfId="0" applyNumberFormat="1" applyFont="1" applyFill="1" applyBorder="1" applyAlignment="1">
      <alignment horizontal="center"/>
    </xf>
    <xf numFmtId="3" fontId="8" fillId="33" borderId="20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59" fillId="33" borderId="19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zoomScaleSheetLayoutView="100" zoomScalePageLayoutView="0" workbookViewId="0" topLeftCell="A55">
      <selection activeCell="A30" sqref="A30"/>
    </sheetView>
  </sheetViews>
  <sheetFormatPr defaultColWidth="9.140625" defaultRowHeight="12.75"/>
  <cols>
    <col min="1" max="1" width="38.00390625" style="1" customWidth="1"/>
    <col min="2" max="2" width="8.421875" style="2" customWidth="1"/>
    <col min="3" max="4" width="6.28125" style="2" customWidth="1"/>
    <col min="5" max="5" width="7.00390625" style="2" customWidth="1"/>
    <col min="6" max="6" width="6.421875" style="2" customWidth="1"/>
    <col min="7" max="7" width="6.28125" style="2" customWidth="1"/>
    <col min="8" max="8" width="6.57421875" style="2" customWidth="1"/>
    <col min="9" max="9" width="9.7109375" style="2" customWidth="1"/>
    <col min="10" max="16384" width="9.140625" style="1" customWidth="1"/>
  </cols>
  <sheetData>
    <row r="1" spans="1:9" ht="24.75" customHeight="1">
      <c r="A1" s="28"/>
      <c r="B1" s="25"/>
      <c r="C1" s="25"/>
      <c r="D1" s="25"/>
      <c r="E1" s="25"/>
      <c r="F1" s="25"/>
      <c r="G1" s="25"/>
      <c r="H1" s="25"/>
      <c r="I1" s="27" t="s">
        <v>27</v>
      </c>
    </row>
    <row r="2" spans="1:9" ht="24.75" customHeight="1">
      <c r="A2" s="166" t="s">
        <v>36</v>
      </c>
      <c r="B2" s="166"/>
      <c r="C2" s="166"/>
      <c r="D2" s="166"/>
      <c r="E2" s="166"/>
      <c r="F2" s="166"/>
      <c r="G2" s="166"/>
      <c r="H2" s="166"/>
      <c r="I2" s="166"/>
    </row>
    <row r="3" spans="1:9" ht="24.75" customHeight="1">
      <c r="A3" s="167" t="s">
        <v>37</v>
      </c>
      <c r="B3" s="167"/>
      <c r="C3" s="167"/>
      <c r="D3" s="167"/>
      <c r="E3" s="167"/>
      <c r="F3" s="167"/>
      <c r="G3" s="167"/>
      <c r="H3" s="167"/>
      <c r="I3" s="167"/>
    </row>
    <row r="4" spans="1:9" ht="24.75" customHeight="1">
      <c r="A4" s="167" t="s">
        <v>38</v>
      </c>
      <c r="B4" s="167"/>
      <c r="C4" s="167"/>
      <c r="D4" s="167"/>
      <c r="E4" s="167"/>
      <c r="F4" s="167"/>
      <c r="G4" s="167"/>
      <c r="H4" s="167"/>
      <c r="I4" s="167"/>
    </row>
    <row r="5" spans="1:9" ht="24.75" customHeight="1">
      <c r="A5" s="167" t="s">
        <v>39</v>
      </c>
      <c r="B5" s="167"/>
      <c r="C5" s="167"/>
      <c r="D5" s="167"/>
      <c r="E5" s="167"/>
      <c r="F5" s="167"/>
      <c r="G5" s="167"/>
      <c r="H5" s="167"/>
      <c r="I5" s="167"/>
    </row>
    <row r="6" spans="1:9" ht="24.75" customHeight="1">
      <c r="A6" s="167" t="s">
        <v>40</v>
      </c>
      <c r="B6" s="167"/>
      <c r="C6" s="167"/>
      <c r="D6" s="167"/>
      <c r="E6" s="167"/>
      <c r="F6" s="167"/>
      <c r="G6" s="167"/>
      <c r="H6" s="167"/>
      <c r="I6" s="167"/>
    </row>
    <row r="7" spans="1:9" ht="24.75" customHeight="1">
      <c r="A7" s="168" t="s">
        <v>13</v>
      </c>
      <c r="B7" s="168"/>
      <c r="C7" s="168"/>
      <c r="D7" s="168"/>
      <c r="E7" s="168"/>
      <c r="F7" s="168"/>
      <c r="G7" s="168"/>
      <c r="H7" s="168"/>
      <c r="I7" s="168"/>
    </row>
    <row r="8" spans="1:9" ht="24.75" customHeight="1">
      <c r="A8" s="168" t="s">
        <v>41</v>
      </c>
      <c r="B8" s="168"/>
      <c r="C8" s="168"/>
      <c r="D8" s="168"/>
      <c r="E8" s="168"/>
      <c r="F8" s="168"/>
      <c r="G8" s="168"/>
      <c r="H8" s="168"/>
      <c r="I8" s="168"/>
    </row>
    <row r="9" ht="10.5" customHeight="1"/>
    <row r="10" spans="1:9" ht="24.75" customHeight="1">
      <c r="A10" s="169" t="s">
        <v>0</v>
      </c>
      <c r="B10" s="4" t="s">
        <v>42</v>
      </c>
      <c r="C10" s="170" t="s">
        <v>2</v>
      </c>
      <c r="D10" s="170"/>
      <c r="E10" s="170"/>
      <c r="F10" s="170" t="s">
        <v>3</v>
      </c>
      <c r="G10" s="170"/>
      <c r="H10" s="170"/>
      <c r="I10" s="169" t="s">
        <v>4</v>
      </c>
    </row>
    <row r="11" spans="1:9" ht="24.75" customHeight="1">
      <c r="A11" s="169"/>
      <c r="B11" s="6" t="s">
        <v>1</v>
      </c>
      <c r="C11" s="7">
        <v>2558</v>
      </c>
      <c r="D11" s="7">
        <v>2559</v>
      </c>
      <c r="E11" s="7">
        <v>2560</v>
      </c>
      <c r="F11" s="7">
        <v>2555</v>
      </c>
      <c r="G11" s="7">
        <v>2559</v>
      </c>
      <c r="H11" s="7">
        <v>2560</v>
      </c>
      <c r="I11" s="169"/>
    </row>
    <row r="12" spans="1:9" ht="24.75" customHeight="1">
      <c r="A12" s="8" t="s">
        <v>14</v>
      </c>
      <c r="B12" s="9">
        <v>1</v>
      </c>
      <c r="C12" s="9">
        <v>1</v>
      </c>
      <c r="D12" s="9">
        <v>1</v>
      </c>
      <c r="E12" s="9">
        <v>1</v>
      </c>
      <c r="F12" s="5" t="s">
        <v>8</v>
      </c>
      <c r="G12" s="5" t="s">
        <v>8</v>
      </c>
      <c r="H12" s="5" t="s">
        <v>8</v>
      </c>
      <c r="I12" s="3"/>
    </row>
    <row r="13" spans="1:9" ht="24.75" customHeight="1">
      <c r="A13" s="10" t="s">
        <v>9</v>
      </c>
      <c r="B13" s="11"/>
      <c r="C13" s="9"/>
      <c r="D13" s="11"/>
      <c r="E13" s="11"/>
      <c r="F13" s="11"/>
      <c r="G13" s="11"/>
      <c r="H13" s="11"/>
      <c r="I13" s="11"/>
    </row>
    <row r="14" spans="1:9" ht="24.75" customHeight="1">
      <c r="A14" s="41" t="s">
        <v>79</v>
      </c>
      <c r="B14" s="11"/>
      <c r="C14" s="9"/>
      <c r="D14" s="11"/>
      <c r="E14" s="11"/>
      <c r="F14" s="11"/>
      <c r="G14" s="11"/>
      <c r="H14" s="11"/>
      <c r="I14" s="11"/>
    </row>
    <row r="15" spans="1:9" ht="24.75" customHeight="1">
      <c r="A15" s="12" t="s">
        <v>80</v>
      </c>
      <c r="B15" s="9">
        <v>1</v>
      </c>
      <c r="C15" s="9">
        <v>1</v>
      </c>
      <c r="D15" s="9">
        <v>1</v>
      </c>
      <c r="E15" s="9">
        <v>1</v>
      </c>
      <c r="F15" s="5" t="s">
        <v>8</v>
      </c>
      <c r="G15" s="5" t="s">
        <v>8</v>
      </c>
      <c r="H15" s="5" t="s">
        <v>8</v>
      </c>
      <c r="I15" s="39" t="s">
        <v>50</v>
      </c>
    </row>
    <row r="16" spans="1:9" ht="24.75" customHeight="1">
      <c r="A16" s="14" t="s">
        <v>15</v>
      </c>
      <c r="B16" s="9">
        <v>1</v>
      </c>
      <c r="C16" s="9">
        <v>1</v>
      </c>
      <c r="D16" s="9">
        <v>1</v>
      </c>
      <c r="E16" s="9">
        <v>1</v>
      </c>
      <c r="F16" s="5" t="s">
        <v>8</v>
      </c>
      <c r="G16" s="5" t="s">
        <v>8</v>
      </c>
      <c r="H16" s="5" t="s">
        <v>8</v>
      </c>
      <c r="I16" s="13"/>
    </row>
    <row r="17" spans="1:9" ht="24.75" customHeight="1">
      <c r="A17" s="14" t="s">
        <v>16</v>
      </c>
      <c r="B17" s="9">
        <v>1</v>
      </c>
      <c r="C17" s="9">
        <v>1</v>
      </c>
      <c r="D17" s="9">
        <v>1</v>
      </c>
      <c r="E17" s="9">
        <v>1</v>
      </c>
      <c r="F17" s="5" t="s">
        <v>8</v>
      </c>
      <c r="G17" s="5" t="s">
        <v>8</v>
      </c>
      <c r="H17" s="5" t="s">
        <v>8</v>
      </c>
      <c r="I17" s="39" t="s">
        <v>50</v>
      </c>
    </row>
    <row r="18" spans="1:9" ht="24.75" customHeight="1">
      <c r="A18" s="14" t="s">
        <v>21</v>
      </c>
      <c r="B18" s="9" t="s">
        <v>8</v>
      </c>
      <c r="C18" s="9">
        <v>1</v>
      </c>
      <c r="D18" s="9">
        <v>1</v>
      </c>
      <c r="E18" s="9">
        <v>1</v>
      </c>
      <c r="F18" s="32" t="s">
        <v>45</v>
      </c>
      <c r="G18" s="5" t="s">
        <v>8</v>
      </c>
      <c r="H18" s="5" t="s">
        <v>8</v>
      </c>
      <c r="I18" s="39" t="s">
        <v>24</v>
      </c>
    </row>
    <row r="19" spans="1:9" ht="24.75" customHeight="1">
      <c r="A19" s="14" t="s">
        <v>17</v>
      </c>
      <c r="B19" s="9">
        <v>1</v>
      </c>
      <c r="C19" s="9">
        <v>1</v>
      </c>
      <c r="D19" s="9">
        <v>1</v>
      </c>
      <c r="E19" s="9">
        <v>1</v>
      </c>
      <c r="F19" s="5" t="s">
        <v>8</v>
      </c>
      <c r="G19" s="5" t="s">
        <v>8</v>
      </c>
      <c r="H19" s="5" t="s">
        <v>8</v>
      </c>
      <c r="I19" s="12"/>
    </row>
    <row r="20" spans="1:9" ht="24.75" customHeight="1">
      <c r="A20" s="14" t="s">
        <v>43</v>
      </c>
      <c r="B20" s="9">
        <v>1</v>
      </c>
      <c r="C20" s="9">
        <v>1</v>
      </c>
      <c r="D20" s="9">
        <v>1</v>
      </c>
      <c r="E20" s="9">
        <v>1</v>
      </c>
      <c r="F20" s="5" t="s">
        <v>8</v>
      </c>
      <c r="G20" s="5" t="s">
        <v>8</v>
      </c>
      <c r="H20" s="5" t="s">
        <v>8</v>
      </c>
      <c r="I20" s="11"/>
    </row>
    <row r="21" spans="1:9" ht="24.75" customHeight="1">
      <c r="A21" s="14" t="s">
        <v>44</v>
      </c>
      <c r="B21" s="9">
        <v>1</v>
      </c>
      <c r="C21" s="9">
        <v>1</v>
      </c>
      <c r="D21" s="9">
        <v>1</v>
      </c>
      <c r="E21" s="9">
        <v>1</v>
      </c>
      <c r="F21" s="5" t="s">
        <v>8</v>
      </c>
      <c r="G21" s="5" t="s">
        <v>8</v>
      </c>
      <c r="H21" s="5" t="s">
        <v>8</v>
      </c>
      <c r="I21" s="39" t="s">
        <v>50</v>
      </c>
    </row>
    <row r="22" spans="1:9" ht="24.75" customHeight="1">
      <c r="A22" s="14" t="s">
        <v>18</v>
      </c>
      <c r="B22" s="9" t="s">
        <v>8</v>
      </c>
      <c r="C22" s="9">
        <v>1</v>
      </c>
      <c r="D22" s="9">
        <v>1</v>
      </c>
      <c r="E22" s="9">
        <v>1</v>
      </c>
      <c r="F22" s="32" t="s">
        <v>45</v>
      </c>
      <c r="G22" s="5" t="s">
        <v>8</v>
      </c>
      <c r="H22" s="5" t="s">
        <v>8</v>
      </c>
      <c r="I22" s="39" t="s">
        <v>24</v>
      </c>
    </row>
    <row r="23" spans="1:9" ht="24.75" customHeight="1">
      <c r="A23" s="14" t="s">
        <v>46</v>
      </c>
      <c r="B23" s="9">
        <v>1</v>
      </c>
      <c r="C23" s="9">
        <v>1</v>
      </c>
      <c r="D23" s="9">
        <v>1</v>
      </c>
      <c r="E23" s="9">
        <v>1</v>
      </c>
      <c r="F23" s="5" t="s">
        <v>8</v>
      </c>
      <c r="G23" s="5" t="s">
        <v>8</v>
      </c>
      <c r="H23" s="5" t="s">
        <v>8</v>
      </c>
      <c r="I23" s="15"/>
    </row>
    <row r="24" spans="1:9" ht="24.75" customHeight="1">
      <c r="A24" s="44" t="s">
        <v>81</v>
      </c>
      <c r="B24" s="9"/>
      <c r="C24" s="9"/>
      <c r="D24" s="9"/>
      <c r="E24" s="9"/>
      <c r="F24" s="5"/>
      <c r="G24" s="5"/>
      <c r="H24" s="5"/>
      <c r="I24" s="15"/>
    </row>
    <row r="25" spans="1:9" ht="24.75" customHeight="1">
      <c r="A25" s="14" t="s">
        <v>82</v>
      </c>
      <c r="B25" s="9"/>
      <c r="C25" s="9"/>
      <c r="D25" s="9"/>
      <c r="E25" s="9"/>
      <c r="F25" s="5"/>
      <c r="G25" s="5"/>
      <c r="H25" s="5"/>
      <c r="I25" s="15"/>
    </row>
    <row r="26" spans="1:9" ht="24.75" customHeight="1">
      <c r="A26" s="14" t="s">
        <v>72</v>
      </c>
      <c r="B26" s="9"/>
      <c r="C26" s="9"/>
      <c r="D26" s="9"/>
      <c r="E26" s="9"/>
      <c r="F26" s="5"/>
      <c r="G26" s="5"/>
      <c r="H26" s="5"/>
      <c r="I26" s="15"/>
    </row>
    <row r="27" spans="1:9" ht="24.75" customHeight="1">
      <c r="A27" s="14" t="s">
        <v>83</v>
      </c>
      <c r="B27" s="9"/>
      <c r="C27" s="9"/>
      <c r="D27" s="9"/>
      <c r="E27" s="9"/>
      <c r="F27" s="5"/>
      <c r="G27" s="5"/>
      <c r="H27" s="5"/>
      <c r="I27" s="15"/>
    </row>
    <row r="28" spans="1:9" ht="24.75" customHeight="1">
      <c r="A28" s="14" t="s">
        <v>32</v>
      </c>
      <c r="B28" s="9"/>
      <c r="C28" s="9"/>
      <c r="D28" s="9"/>
      <c r="E28" s="9"/>
      <c r="F28" s="5"/>
      <c r="G28" s="5"/>
      <c r="H28" s="5"/>
      <c r="I28" s="15"/>
    </row>
    <row r="29" spans="1:9" ht="24.75" customHeight="1">
      <c r="A29" s="14" t="s">
        <v>90</v>
      </c>
      <c r="B29" s="9"/>
      <c r="C29" s="9"/>
      <c r="D29" s="9"/>
      <c r="E29" s="9"/>
      <c r="F29" s="5"/>
      <c r="G29" s="5"/>
      <c r="H29" s="5"/>
      <c r="I29" s="15"/>
    </row>
    <row r="30" spans="1:9" ht="24.75" customHeight="1">
      <c r="A30" s="14" t="s">
        <v>33</v>
      </c>
      <c r="B30" s="9"/>
      <c r="C30" s="9"/>
      <c r="D30" s="9"/>
      <c r="E30" s="9"/>
      <c r="F30" s="5"/>
      <c r="G30" s="5"/>
      <c r="H30" s="5"/>
      <c r="I30" s="15"/>
    </row>
    <row r="31" spans="1:9" ht="24.75" customHeight="1">
      <c r="A31" s="10" t="s">
        <v>10</v>
      </c>
      <c r="B31" s="16"/>
      <c r="C31" s="17"/>
      <c r="D31" s="16"/>
      <c r="E31" s="16"/>
      <c r="F31" s="18"/>
      <c r="G31" s="18"/>
      <c r="H31" s="16"/>
      <c r="I31" s="16"/>
    </row>
    <row r="32" spans="1:9" ht="24.75" customHeight="1">
      <c r="A32" s="45" t="s">
        <v>79</v>
      </c>
      <c r="B32" s="16"/>
      <c r="C32" s="17"/>
      <c r="D32" s="16"/>
      <c r="E32" s="16"/>
      <c r="F32" s="18"/>
      <c r="G32" s="18"/>
      <c r="H32" s="16"/>
      <c r="I32" s="16"/>
    </row>
    <row r="33" spans="1:9" ht="24.75" customHeight="1">
      <c r="A33" s="30" t="s">
        <v>55</v>
      </c>
      <c r="B33" s="9">
        <v>1</v>
      </c>
      <c r="C33" s="9">
        <v>1</v>
      </c>
      <c r="D33" s="9">
        <v>1</v>
      </c>
      <c r="E33" s="9">
        <v>1</v>
      </c>
      <c r="F33" s="5" t="s">
        <v>8</v>
      </c>
      <c r="G33" s="5" t="s">
        <v>8</v>
      </c>
      <c r="H33" s="5" t="s">
        <v>8</v>
      </c>
      <c r="I33" s="11"/>
    </row>
    <row r="34" spans="1:9" ht="24.75" customHeight="1">
      <c r="A34" s="19" t="s">
        <v>19</v>
      </c>
      <c r="B34" s="9">
        <v>1</v>
      </c>
      <c r="C34" s="9">
        <v>1</v>
      </c>
      <c r="D34" s="9">
        <v>1</v>
      </c>
      <c r="E34" s="9">
        <v>1</v>
      </c>
      <c r="F34" s="5" t="s">
        <v>8</v>
      </c>
      <c r="G34" s="5" t="s">
        <v>8</v>
      </c>
      <c r="H34" s="5" t="s">
        <v>8</v>
      </c>
      <c r="I34" s="20"/>
    </row>
    <row r="35" spans="1:9" ht="24.75" customHeight="1">
      <c r="A35" s="19" t="s">
        <v>84</v>
      </c>
      <c r="B35" s="9">
        <v>1</v>
      </c>
      <c r="C35" s="9">
        <v>1</v>
      </c>
      <c r="D35" s="9">
        <v>1</v>
      </c>
      <c r="E35" s="9">
        <v>1</v>
      </c>
      <c r="F35" s="5" t="s">
        <v>8</v>
      </c>
      <c r="G35" s="5" t="s">
        <v>8</v>
      </c>
      <c r="H35" s="5" t="s">
        <v>8</v>
      </c>
      <c r="I35" s="21"/>
    </row>
    <row r="36" spans="1:9" ht="24.75" customHeight="1">
      <c r="A36" s="19" t="s">
        <v>43</v>
      </c>
      <c r="B36" s="9">
        <v>1</v>
      </c>
      <c r="C36" s="9">
        <v>1</v>
      </c>
      <c r="D36" s="9">
        <v>1</v>
      </c>
      <c r="E36" s="9">
        <v>1</v>
      </c>
      <c r="F36" s="5" t="s">
        <v>8</v>
      </c>
      <c r="G36" s="5" t="s">
        <v>8</v>
      </c>
      <c r="H36" s="5" t="s">
        <v>8</v>
      </c>
      <c r="I36" s="11"/>
    </row>
    <row r="37" spans="1:9" ht="24.75" customHeight="1">
      <c r="A37" s="19" t="s">
        <v>20</v>
      </c>
      <c r="B37" s="9">
        <v>1</v>
      </c>
      <c r="C37" s="9">
        <v>1</v>
      </c>
      <c r="D37" s="9">
        <v>1</v>
      </c>
      <c r="E37" s="9">
        <v>1</v>
      </c>
      <c r="F37" s="5" t="s">
        <v>8</v>
      </c>
      <c r="G37" s="5" t="s">
        <v>8</v>
      </c>
      <c r="H37" s="5" t="s">
        <v>8</v>
      </c>
      <c r="I37" s="11"/>
    </row>
    <row r="38" spans="1:9" ht="24.75" customHeight="1">
      <c r="A38" s="46" t="s">
        <v>81</v>
      </c>
      <c r="B38" s="9"/>
      <c r="C38" s="9"/>
      <c r="D38" s="9"/>
      <c r="E38" s="9"/>
      <c r="F38" s="5"/>
      <c r="G38" s="5"/>
      <c r="H38" s="5"/>
      <c r="I38" s="11"/>
    </row>
    <row r="39" spans="1:9" ht="24.75" customHeight="1">
      <c r="A39" s="19" t="s">
        <v>85</v>
      </c>
      <c r="B39" s="9">
        <v>1</v>
      </c>
      <c r="C39" s="9">
        <v>1</v>
      </c>
      <c r="D39" s="9">
        <v>1</v>
      </c>
      <c r="E39" s="9">
        <v>1</v>
      </c>
      <c r="F39" s="5" t="s">
        <v>8</v>
      </c>
      <c r="G39" s="5" t="s">
        <v>8</v>
      </c>
      <c r="H39" s="5" t="s">
        <v>8</v>
      </c>
      <c r="I39" s="11"/>
    </row>
    <row r="40" spans="1:9" ht="24.75" customHeight="1">
      <c r="A40" s="19" t="s">
        <v>86</v>
      </c>
      <c r="B40" s="9">
        <v>1</v>
      </c>
      <c r="C40" s="9">
        <v>1</v>
      </c>
      <c r="D40" s="9">
        <v>1</v>
      </c>
      <c r="E40" s="9">
        <v>1</v>
      </c>
      <c r="F40" s="5" t="s">
        <v>8</v>
      </c>
      <c r="G40" s="5" t="s">
        <v>8</v>
      </c>
      <c r="H40" s="5" t="s">
        <v>8</v>
      </c>
      <c r="I40" s="11"/>
    </row>
    <row r="41" spans="1:9" ht="24.75" customHeight="1">
      <c r="A41" s="22"/>
      <c r="B41" s="24"/>
      <c r="C41" s="24"/>
      <c r="D41" s="24"/>
      <c r="E41" s="24"/>
      <c r="F41" s="23"/>
      <c r="G41" s="23"/>
      <c r="H41" s="23"/>
      <c r="I41" s="25"/>
    </row>
    <row r="42" spans="1:9" ht="24.75" customHeight="1">
      <c r="A42" s="22"/>
      <c r="B42" s="24"/>
      <c r="C42" s="24"/>
      <c r="D42" s="24"/>
      <c r="E42" s="24"/>
      <c r="F42" s="23"/>
      <c r="G42" s="23"/>
      <c r="H42" s="23"/>
      <c r="I42" s="25"/>
    </row>
    <row r="43" spans="1:9" ht="24.75" customHeight="1">
      <c r="A43" s="22"/>
      <c r="B43" s="24"/>
      <c r="C43" s="24"/>
      <c r="D43" s="24"/>
      <c r="E43" s="24"/>
      <c r="F43" s="23"/>
      <c r="G43" s="23"/>
      <c r="H43" s="23"/>
      <c r="I43" s="25"/>
    </row>
    <row r="44" spans="1:9" ht="24.75" customHeight="1">
      <c r="A44" s="22"/>
      <c r="B44" s="23"/>
      <c r="C44" s="24"/>
      <c r="D44" s="25"/>
      <c r="E44" s="25"/>
      <c r="F44" s="26"/>
      <c r="G44" s="23"/>
      <c r="H44" s="23"/>
      <c r="I44" s="25"/>
    </row>
    <row r="45" spans="1:9" ht="24.75" customHeight="1">
      <c r="A45" s="22"/>
      <c r="B45" s="23"/>
      <c r="C45" s="24"/>
      <c r="D45" s="25"/>
      <c r="E45" s="25"/>
      <c r="F45" s="26"/>
      <c r="G45" s="23"/>
      <c r="H45" s="23"/>
      <c r="I45" s="27"/>
    </row>
    <row r="46" spans="1:9" ht="24.75" customHeight="1">
      <c r="A46" s="22"/>
      <c r="B46" s="23"/>
      <c r="C46" s="24"/>
      <c r="D46" s="25"/>
      <c r="E46" s="25"/>
      <c r="F46" s="26"/>
      <c r="G46" s="23"/>
      <c r="H46" s="23"/>
      <c r="I46" s="27"/>
    </row>
    <row r="47" spans="1:9" ht="24.75" customHeight="1">
      <c r="A47" s="22"/>
      <c r="B47" s="23"/>
      <c r="C47" s="24"/>
      <c r="D47" s="25"/>
      <c r="E47" s="25"/>
      <c r="F47" s="26"/>
      <c r="G47" s="23"/>
      <c r="H47" s="23"/>
      <c r="I47" s="27" t="s">
        <v>73</v>
      </c>
    </row>
    <row r="48" spans="1:9" ht="24.75" customHeight="1">
      <c r="A48" s="28"/>
      <c r="B48" s="25"/>
      <c r="C48" s="25"/>
      <c r="D48" s="25"/>
      <c r="E48" s="25"/>
      <c r="F48" s="25"/>
      <c r="G48" s="25"/>
      <c r="H48" s="25"/>
      <c r="I48" s="29"/>
    </row>
    <row r="49" spans="1:9" ht="24.75" customHeight="1">
      <c r="A49" s="169" t="s">
        <v>0</v>
      </c>
      <c r="B49" s="4" t="s">
        <v>42</v>
      </c>
      <c r="C49" s="170" t="s">
        <v>2</v>
      </c>
      <c r="D49" s="170"/>
      <c r="E49" s="170"/>
      <c r="F49" s="170" t="s">
        <v>3</v>
      </c>
      <c r="G49" s="170"/>
      <c r="H49" s="170"/>
      <c r="I49" s="169" t="s">
        <v>4</v>
      </c>
    </row>
    <row r="50" spans="1:9" ht="24.75" customHeight="1">
      <c r="A50" s="169"/>
      <c r="B50" s="6" t="s">
        <v>1</v>
      </c>
      <c r="C50" s="7">
        <v>2555</v>
      </c>
      <c r="D50" s="7">
        <v>2556</v>
      </c>
      <c r="E50" s="7">
        <v>2557</v>
      </c>
      <c r="F50" s="7">
        <v>2555</v>
      </c>
      <c r="G50" s="7">
        <v>2556</v>
      </c>
      <c r="H50" s="7">
        <v>2557</v>
      </c>
      <c r="I50" s="169"/>
    </row>
    <row r="51" spans="1:9" ht="24.75" customHeight="1">
      <c r="A51" s="10" t="s">
        <v>11</v>
      </c>
      <c r="B51" s="11"/>
      <c r="C51" s="9"/>
      <c r="D51" s="11"/>
      <c r="E51" s="11"/>
      <c r="F51" s="5"/>
      <c r="G51" s="5"/>
      <c r="H51" s="5"/>
      <c r="I51" s="11"/>
    </row>
    <row r="52" spans="1:9" ht="24.75" customHeight="1">
      <c r="A52" s="45" t="s">
        <v>79</v>
      </c>
      <c r="B52" s="11"/>
      <c r="C52" s="9"/>
      <c r="D52" s="11"/>
      <c r="E52" s="11"/>
      <c r="F52" s="5"/>
      <c r="G52" s="5"/>
      <c r="H52" s="5"/>
      <c r="I52" s="11"/>
    </row>
    <row r="53" spans="1:9" ht="22.5" customHeight="1">
      <c r="A53" s="30" t="s">
        <v>48</v>
      </c>
      <c r="B53" s="9">
        <v>1</v>
      </c>
      <c r="C53" s="9">
        <v>1</v>
      </c>
      <c r="D53" s="9">
        <v>1</v>
      </c>
      <c r="E53" s="9">
        <v>1</v>
      </c>
      <c r="F53" s="5" t="s">
        <v>8</v>
      </c>
      <c r="G53" s="5" t="s">
        <v>8</v>
      </c>
      <c r="H53" s="5" t="s">
        <v>8</v>
      </c>
      <c r="I53" s="11"/>
    </row>
    <row r="54" spans="1:9" ht="22.5" customHeight="1">
      <c r="A54" s="19" t="s">
        <v>28</v>
      </c>
      <c r="B54" s="9">
        <v>1</v>
      </c>
      <c r="C54" s="9">
        <v>1</v>
      </c>
      <c r="D54" s="9">
        <v>1</v>
      </c>
      <c r="E54" s="9">
        <v>1</v>
      </c>
      <c r="F54" s="5" t="s">
        <v>8</v>
      </c>
      <c r="G54" s="5" t="s">
        <v>8</v>
      </c>
      <c r="H54" s="5" t="s">
        <v>8</v>
      </c>
      <c r="I54" s="11"/>
    </row>
    <row r="55" spans="1:9" ht="33" customHeight="1">
      <c r="A55" s="19" t="s">
        <v>56</v>
      </c>
      <c r="B55" s="9">
        <v>1</v>
      </c>
      <c r="C55" s="5" t="s">
        <v>8</v>
      </c>
      <c r="D55" s="5" t="s">
        <v>8</v>
      </c>
      <c r="E55" s="5" t="s">
        <v>8</v>
      </c>
      <c r="F55" s="32" t="s">
        <v>58</v>
      </c>
      <c r="G55" s="5" t="s">
        <v>8</v>
      </c>
      <c r="H55" s="5" t="s">
        <v>8</v>
      </c>
      <c r="I55" s="39" t="s">
        <v>75</v>
      </c>
    </row>
    <row r="56" spans="1:9" ht="24.75" customHeight="1">
      <c r="A56" s="19" t="s">
        <v>47</v>
      </c>
      <c r="B56" s="9">
        <v>1</v>
      </c>
      <c r="C56" s="9">
        <v>1</v>
      </c>
      <c r="D56" s="9">
        <v>1</v>
      </c>
      <c r="E56" s="9">
        <v>1</v>
      </c>
      <c r="F56" s="5" t="s">
        <v>8</v>
      </c>
      <c r="G56" s="5" t="s">
        <v>8</v>
      </c>
      <c r="H56" s="5" t="s">
        <v>8</v>
      </c>
      <c r="I56" s="21"/>
    </row>
    <row r="57" spans="1:9" ht="24.75" customHeight="1">
      <c r="A57" s="46" t="s">
        <v>81</v>
      </c>
      <c r="B57" s="9"/>
      <c r="C57" s="9"/>
      <c r="D57" s="9"/>
      <c r="E57" s="9"/>
      <c r="F57" s="5"/>
      <c r="G57" s="5"/>
      <c r="H57" s="5"/>
      <c r="I57" s="21"/>
    </row>
    <row r="58" spans="1:9" ht="24.75" customHeight="1">
      <c r="A58" s="19" t="s">
        <v>34</v>
      </c>
      <c r="B58" s="9"/>
      <c r="C58" s="9"/>
      <c r="D58" s="9"/>
      <c r="E58" s="9"/>
      <c r="F58" s="5"/>
      <c r="G58" s="5"/>
      <c r="H58" s="5"/>
      <c r="I58" s="21"/>
    </row>
    <row r="59" spans="1:9" ht="24.75" customHeight="1">
      <c r="A59" s="19" t="s">
        <v>33</v>
      </c>
      <c r="B59" s="9"/>
      <c r="C59" s="9"/>
      <c r="D59" s="9"/>
      <c r="E59" s="9"/>
      <c r="F59" s="5"/>
      <c r="G59" s="5"/>
      <c r="H59" s="5"/>
      <c r="I59" s="21"/>
    </row>
    <row r="60" spans="1:9" ht="24.75" customHeight="1">
      <c r="A60" s="10" t="s">
        <v>12</v>
      </c>
      <c r="B60" s="11"/>
      <c r="C60" s="11"/>
      <c r="D60" s="11"/>
      <c r="E60" s="11"/>
      <c r="F60" s="5"/>
      <c r="G60" s="5"/>
      <c r="H60" s="5"/>
      <c r="I60" s="11"/>
    </row>
    <row r="61" spans="1:9" ht="24.75" customHeight="1">
      <c r="A61" s="45" t="s">
        <v>79</v>
      </c>
      <c r="B61" s="11"/>
      <c r="C61" s="11"/>
      <c r="D61" s="11"/>
      <c r="E61" s="11"/>
      <c r="F61" s="5"/>
      <c r="G61" s="5"/>
      <c r="H61" s="5"/>
      <c r="I61" s="11"/>
    </row>
    <row r="62" spans="1:9" ht="24.75" customHeight="1">
      <c r="A62" s="30" t="s">
        <v>49</v>
      </c>
      <c r="B62" s="9">
        <v>1</v>
      </c>
      <c r="C62" s="9">
        <v>1</v>
      </c>
      <c r="D62" s="9">
        <v>1</v>
      </c>
      <c r="E62" s="9">
        <v>1</v>
      </c>
      <c r="F62" s="5" t="s">
        <v>8</v>
      </c>
      <c r="G62" s="5" t="s">
        <v>8</v>
      </c>
      <c r="H62" s="5" t="s">
        <v>8</v>
      </c>
      <c r="I62" s="39" t="s">
        <v>50</v>
      </c>
    </row>
    <row r="63" spans="1:9" ht="24.75" customHeight="1">
      <c r="A63" s="30" t="s">
        <v>22</v>
      </c>
      <c r="B63" s="9">
        <v>1</v>
      </c>
      <c r="C63" s="9">
        <v>1</v>
      </c>
      <c r="D63" s="9">
        <v>1</v>
      </c>
      <c r="E63" s="9">
        <v>1</v>
      </c>
      <c r="F63" s="5" t="s">
        <v>8</v>
      </c>
      <c r="G63" s="5" t="s">
        <v>8</v>
      </c>
      <c r="H63" s="5" t="s">
        <v>8</v>
      </c>
      <c r="I63" s="13"/>
    </row>
    <row r="64" spans="1:9" ht="24.75" customHeight="1">
      <c r="A64" s="19" t="s">
        <v>47</v>
      </c>
      <c r="B64" s="9">
        <v>1</v>
      </c>
      <c r="C64" s="9">
        <v>1</v>
      </c>
      <c r="D64" s="9">
        <v>1</v>
      </c>
      <c r="E64" s="9">
        <v>1</v>
      </c>
      <c r="F64" s="5" t="s">
        <v>8</v>
      </c>
      <c r="G64" s="5" t="s">
        <v>8</v>
      </c>
      <c r="H64" s="5" t="s">
        <v>8</v>
      </c>
      <c r="I64" s="21"/>
    </row>
    <row r="65" spans="1:9" ht="24" customHeight="1">
      <c r="A65" s="19" t="s">
        <v>78</v>
      </c>
      <c r="B65" s="9">
        <v>1</v>
      </c>
      <c r="C65" s="9">
        <v>1</v>
      </c>
      <c r="D65" s="9">
        <v>1</v>
      </c>
      <c r="E65" s="9">
        <v>1</v>
      </c>
      <c r="F65" s="5" t="s">
        <v>8</v>
      </c>
      <c r="G65" s="5" t="s">
        <v>8</v>
      </c>
      <c r="H65" s="5" t="s">
        <v>8</v>
      </c>
      <c r="I65" s="39" t="s">
        <v>50</v>
      </c>
    </row>
    <row r="66" spans="1:9" s="40" customFormat="1" ht="30.75" customHeight="1">
      <c r="A66" s="46" t="s">
        <v>81</v>
      </c>
      <c r="B66" s="9"/>
      <c r="C66" s="9"/>
      <c r="D66" s="9"/>
      <c r="E66" s="9"/>
      <c r="F66" s="5"/>
      <c r="G66" s="5"/>
      <c r="H66" s="5"/>
      <c r="I66" s="39"/>
    </row>
    <row r="67" spans="1:9" ht="24.75" customHeight="1">
      <c r="A67" s="19" t="s">
        <v>87</v>
      </c>
      <c r="B67" s="9"/>
      <c r="C67" s="9"/>
      <c r="D67" s="9"/>
      <c r="E67" s="9"/>
      <c r="F67" s="5"/>
      <c r="G67" s="5"/>
      <c r="H67" s="5"/>
      <c r="I67" s="39"/>
    </row>
    <row r="68" spans="1:9" ht="24.75" customHeight="1">
      <c r="A68" s="19" t="s">
        <v>88</v>
      </c>
      <c r="B68" s="9"/>
      <c r="C68" s="9"/>
      <c r="D68" s="9"/>
      <c r="E68" s="9"/>
      <c r="F68" s="5"/>
      <c r="G68" s="5"/>
      <c r="H68" s="5"/>
      <c r="I68" s="39"/>
    </row>
    <row r="69" spans="1:9" ht="24.75" customHeight="1">
      <c r="A69" s="19" t="s">
        <v>89</v>
      </c>
      <c r="B69" s="9"/>
      <c r="C69" s="9"/>
      <c r="D69" s="9"/>
      <c r="E69" s="9"/>
      <c r="F69" s="5"/>
      <c r="G69" s="5"/>
      <c r="H69" s="5"/>
      <c r="I69" s="39"/>
    </row>
    <row r="70" spans="1:9" ht="24.75" customHeight="1">
      <c r="A70" s="19" t="s">
        <v>35</v>
      </c>
      <c r="B70" s="9"/>
      <c r="C70" s="9"/>
      <c r="D70" s="9"/>
      <c r="E70" s="9"/>
      <c r="F70" s="5"/>
      <c r="G70" s="5"/>
      <c r="H70" s="5"/>
      <c r="I70" s="39"/>
    </row>
    <row r="71" spans="1:9" ht="24.75" customHeight="1">
      <c r="A71" s="19" t="s">
        <v>33</v>
      </c>
      <c r="B71" s="9"/>
      <c r="C71" s="9"/>
      <c r="D71" s="9"/>
      <c r="E71" s="9"/>
      <c r="F71" s="5"/>
      <c r="G71" s="5"/>
      <c r="H71" s="5"/>
      <c r="I71" s="39"/>
    </row>
    <row r="72" spans="1:9" s="42" customFormat="1" ht="39" customHeight="1">
      <c r="A72" s="10" t="s">
        <v>6</v>
      </c>
      <c r="B72" s="11"/>
      <c r="C72" s="9"/>
      <c r="D72" s="11"/>
      <c r="E72" s="11"/>
      <c r="F72" s="5"/>
      <c r="G72" s="5"/>
      <c r="H72" s="5"/>
      <c r="I72" s="11"/>
    </row>
    <row r="73" spans="1:9" ht="24.75" customHeight="1">
      <c r="A73" s="19" t="s">
        <v>23</v>
      </c>
      <c r="B73" s="9">
        <v>1</v>
      </c>
      <c r="C73" s="9">
        <v>1</v>
      </c>
      <c r="D73" s="9">
        <v>1</v>
      </c>
      <c r="E73" s="9">
        <v>1</v>
      </c>
      <c r="F73" s="5" t="s">
        <v>8</v>
      </c>
      <c r="G73" s="5" t="s">
        <v>8</v>
      </c>
      <c r="H73" s="5" t="s">
        <v>8</v>
      </c>
      <c r="I73" s="39" t="s">
        <v>50</v>
      </c>
    </row>
    <row r="74" spans="1:9" s="40" customFormat="1" ht="30.75" customHeight="1">
      <c r="A74" s="31" t="s">
        <v>7</v>
      </c>
      <c r="B74" s="7">
        <v>22</v>
      </c>
      <c r="C74" s="7">
        <v>23</v>
      </c>
      <c r="D74" s="7">
        <v>23</v>
      </c>
      <c r="E74" s="7">
        <v>23</v>
      </c>
      <c r="F74" s="32" t="s">
        <v>45</v>
      </c>
      <c r="G74" s="5" t="s">
        <v>8</v>
      </c>
      <c r="H74" s="5" t="s">
        <v>8</v>
      </c>
      <c r="I74" s="11"/>
    </row>
    <row r="75" spans="1:9" ht="24.75" customHeight="1">
      <c r="A75" s="22"/>
      <c r="B75" s="25"/>
      <c r="C75" s="25"/>
      <c r="D75" s="25"/>
      <c r="E75" s="25"/>
      <c r="F75" s="23"/>
      <c r="G75" s="23"/>
      <c r="H75" s="23"/>
      <c r="I75" s="25"/>
    </row>
    <row r="76" spans="1:9" ht="18.75">
      <c r="A76" s="33" t="s">
        <v>71</v>
      </c>
      <c r="B76" s="25"/>
      <c r="C76" s="25"/>
      <c r="D76" s="25"/>
      <c r="E76" s="25"/>
      <c r="F76" s="23"/>
      <c r="G76" s="23"/>
      <c r="H76" s="23"/>
      <c r="I76" s="25"/>
    </row>
    <row r="77" spans="1:9" ht="18.75">
      <c r="A77" s="22" t="s">
        <v>62</v>
      </c>
      <c r="B77" s="25"/>
      <c r="C77" s="25"/>
      <c r="D77" s="25"/>
      <c r="E77" s="25"/>
      <c r="F77" s="23"/>
      <c r="G77" s="23"/>
      <c r="H77" s="23"/>
      <c r="I77" s="25"/>
    </row>
    <row r="78" spans="1:9" ht="18.75">
      <c r="A78" s="22" t="s">
        <v>63</v>
      </c>
      <c r="B78" s="25"/>
      <c r="C78" s="25"/>
      <c r="D78" s="25"/>
      <c r="E78" s="25"/>
      <c r="F78" s="23"/>
      <c r="G78" s="23"/>
      <c r="H78" s="23"/>
      <c r="I78" s="25"/>
    </row>
    <row r="79" spans="1:9" ht="18.75">
      <c r="A79" s="34" t="s">
        <v>66</v>
      </c>
      <c r="B79" s="25"/>
      <c r="C79" s="25"/>
      <c r="D79" s="25"/>
      <c r="E79" s="25"/>
      <c r="F79" s="23"/>
      <c r="G79" s="23"/>
      <c r="H79" s="23"/>
      <c r="I79" s="25"/>
    </row>
    <row r="80" spans="1:9" ht="18.75">
      <c r="A80" s="22" t="s">
        <v>70</v>
      </c>
      <c r="B80" s="25"/>
      <c r="C80" s="25"/>
      <c r="D80" s="25"/>
      <c r="E80" s="25"/>
      <c r="F80" s="23"/>
      <c r="G80" s="23"/>
      <c r="H80" s="23"/>
      <c r="I80" s="25"/>
    </row>
    <row r="81" spans="1:9" ht="18.75">
      <c r="A81" s="22" t="s">
        <v>64</v>
      </c>
      <c r="B81" s="25"/>
      <c r="C81" s="25"/>
      <c r="D81" s="25"/>
      <c r="E81" s="25"/>
      <c r="F81" s="23"/>
      <c r="G81" s="23"/>
      <c r="H81" s="23"/>
      <c r="I81" s="25"/>
    </row>
    <row r="82" spans="1:9" ht="18.75">
      <c r="A82" s="22" t="s">
        <v>59</v>
      </c>
      <c r="B82" s="25"/>
      <c r="C82" s="25"/>
      <c r="D82" s="25"/>
      <c r="E82" s="25"/>
      <c r="F82" s="23"/>
      <c r="G82" s="23"/>
      <c r="H82" s="23"/>
      <c r="I82" s="25"/>
    </row>
    <row r="83" spans="1:9" ht="18.75">
      <c r="A83" s="22" t="s">
        <v>60</v>
      </c>
      <c r="B83" s="25"/>
      <c r="C83" s="25"/>
      <c r="D83" s="25"/>
      <c r="E83" s="25"/>
      <c r="F83" s="23"/>
      <c r="G83" s="23"/>
      <c r="H83" s="23"/>
      <c r="I83" s="25"/>
    </row>
    <row r="84" spans="1:9" ht="18.75">
      <c r="A84" s="22" t="s">
        <v>61</v>
      </c>
      <c r="B84" s="25"/>
      <c r="C84" s="25"/>
      <c r="D84" s="25"/>
      <c r="E84" s="25"/>
      <c r="F84" s="23"/>
      <c r="G84" s="23"/>
      <c r="H84" s="23"/>
      <c r="I84" s="25"/>
    </row>
    <row r="85" spans="1:9" ht="18.75">
      <c r="A85" s="22" t="s">
        <v>29</v>
      </c>
      <c r="B85" s="25"/>
      <c r="C85" s="25"/>
      <c r="D85" s="25"/>
      <c r="E85" s="25"/>
      <c r="F85" s="23"/>
      <c r="G85" s="23"/>
      <c r="H85" s="23"/>
      <c r="I85" s="25"/>
    </row>
    <row r="86" spans="1:9" ht="18.75">
      <c r="A86" s="22"/>
      <c r="B86" s="25"/>
      <c r="C86" s="25"/>
      <c r="D86" s="25"/>
      <c r="E86" s="25"/>
      <c r="F86" s="23"/>
      <c r="G86" s="23"/>
      <c r="H86" s="23"/>
      <c r="I86" s="25"/>
    </row>
    <row r="87" spans="1:9" ht="18.75">
      <c r="A87" s="22"/>
      <c r="B87" s="25"/>
      <c r="C87" s="25"/>
      <c r="D87" s="25"/>
      <c r="E87" s="25"/>
      <c r="F87" s="23"/>
      <c r="G87" s="23"/>
      <c r="H87" s="23"/>
      <c r="I87" s="25"/>
    </row>
    <row r="88" spans="1:9" ht="18.75">
      <c r="A88" s="22"/>
      <c r="B88" s="25"/>
      <c r="C88" s="25"/>
      <c r="D88" s="25"/>
      <c r="E88" s="25"/>
      <c r="F88" s="23"/>
      <c r="G88" s="23"/>
      <c r="H88" s="23"/>
      <c r="I88" s="25"/>
    </row>
    <row r="89" spans="1:9" ht="23.25">
      <c r="A89" s="22"/>
      <c r="B89" s="25"/>
      <c r="C89" s="25"/>
      <c r="D89" s="25"/>
      <c r="E89" s="25"/>
      <c r="F89" s="23"/>
      <c r="G89" s="23"/>
      <c r="H89" s="23"/>
      <c r="I89" s="27" t="s">
        <v>74</v>
      </c>
    </row>
    <row r="90" spans="1:9" ht="23.25">
      <c r="A90" s="22"/>
      <c r="B90" s="25"/>
      <c r="C90" s="25"/>
      <c r="D90" s="25"/>
      <c r="E90" s="25"/>
      <c r="F90" s="23"/>
      <c r="G90" s="23"/>
      <c r="H90" s="23"/>
      <c r="I90" s="27"/>
    </row>
    <row r="91" spans="1:9" ht="18.75">
      <c r="A91" s="22" t="s">
        <v>69</v>
      </c>
      <c r="B91" s="25"/>
      <c r="C91" s="25"/>
      <c r="D91" s="25"/>
      <c r="E91" s="25"/>
      <c r="F91" s="23"/>
      <c r="G91" s="23"/>
      <c r="H91" s="23"/>
      <c r="I91" s="25"/>
    </row>
    <row r="92" spans="1:9" ht="18.75">
      <c r="A92" s="22" t="s">
        <v>65</v>
      </c>
      <c r="B92" s="22"/>
      <c r="C92" s="22"/>
      <c r="D92" s="22"/>
      <c r="E92" s="22"/>
      <c r="F92" s="34"/>
      <c r="G92" s="34"/>
      <c r="H92" s="34"/>
      <c r="I92" s="22"/>
    </row>
    <row r="93" spans="1:9" ht="18.75">
      <c r="A93" s="22" t="s">
        <v>54</v>
      </c>
      <c r="B93" s="25"/>
      <c r="C93" s="25"/>
      <c r="D93" s="25"/>
      <c r="E93" s="25"/>
      <c r="F93" s="23"/>
      <c r="G93" s="23"/>
      <c r="H93" s="23"/>
      <c r="I93" s="25"/>
    </row>
    <row r="94" spans="1:9" ht="18.75">
      <c r="A94" s="22" t="s">
        <v>51</v>
      </c>
      <c r="B94" s="25"/>
      <c r="C94" s="25"/>
      <c r="D94" s="25"/>
      <c r="E94" s="25"/>
      <c r="F94" s="23"/>
      <c r="G94" s="23"/>
      <c r="H94" s="23"/>
      <c r="I94" s="25"/>
    </row>
    <row r="95" spans="1:9" ht="18.75">
      <c r="A95" s="22" t="s">
        <v>77</v>
      </c>
      <c r="B95" s="25"/>
      <c r="C95" s="25"/>
      <c r="D95" s="25"/>
      <c r="E95" s="25"/>
      <c r="F95" s="23"/>
      <c r="G95" s="23"/>
      <c r="H95" s="23"/>
      <c r="I95" s="25"/>
    </row>
    <row r="96" spans="1:9" ht="18.75">
      <c r="A96" s="22" t="s">
        <v>52</v>
      </c>
      <c r="B96" s="25"/>
      <c r="C96" s="25"/>
      <c r="D96" s="25"/>
      <c r="E96" s="25"/>
      <c r="F96" s="23"/>
      <c r="G96" s="23"/>
      <c r="H96" s="23"/>
      <c r="I96" s="25"/>
    </row>
    <row r="97" spans="1:9" ht="18.75">
      <c r="A97" s="1" t="s">
        <v>53</v>
      </c>
      <c r="B97" s="25"/>
      <c r="C97" s="25"/>
      <c r="D97" s="25"/>
      <c r="E97" s="25"/>
      <c r="F97" s="23"/>
      <c r="G97" s="23"/>
      <c r="H97" s="23"/>
      <c r="I97" s="25"/>
    </row>
    <row r="98" spans="1:9" ht="18.75">
      <c r="A98" s="34" t="s">
        <v>76</v>
      </c>
      <c r="B98" s="23"/>
      <c r="C98" s="23"/>
      <c r="D98" s="23"/>
      <c r="E98" s="23"/>
      <c r="F98" s="36"/>
      <c r="G98" s="37"/>
      <c r="H98" s="38"/>
      <c r="I98" s="23"/>
    </row>
    <row r="99" spans="1:9" ht="18.75">
      <c r="A99" s="1" t="s">
        <v>68</v>
      </c>
      <c r="B99" s="25"/>
      <c r="C99" s="25"/>
      <c r="D99" s="25"/>
      <c r="E99" s="25"/>
      <c r="F99" s="25"/>
      <c r="G99" s="25"/>
      <c r="H99" s="25"/>
      <c r="I99" s="1"/>
    </row>
    <row r="100" spans="1:9" ht="18.75">
      <c r="A100" s="22" t="s">
        <v>67</v>
      </c>
      <c r="B100" s="22"/>
      <c r="C100" s="22"/>
      <c r="D100" s="22"/>
      <c r="E100" s="22"/>
      <c r="F100" s="34"/>
      <c r="G100" s="34"/>
      <c r="H100" s="34"/>
      <c r="I100" s="22"/>
    </row>
    <row r="101" spans="1:9" ht="18.75">
      <c r="A101" s="22"/>
      <c r="B101" s="25"/>
      <c r="C101" s="25"/>
      <c r="D101" s="25"/>
      <c r="E101" s="25"/>
      <c r="F101" s="23"/>
      <c r="G101" s="23"/>
      <c r="H101" s="23"/>
      <c r="I101" s="25"/>
    </row>
    <row r="102" spans="1:9" ht="18.75">
      <c r="A102" s="43"/>
      <c r="B102" s="25"/>
      <c r="C102" s="25"/>
      <c r="D102" s="25"/>
      <c r="E102" s="25"/>
      <c r="F102" s="25"/>
      <c r="G102" s="25"/>
      <c r="H102" s="25"/>
      <c r="I102" s="25"/>
    </row>
    <row r="103" spans="1:9" ht="18.75">
      <c r="A103" s="28"/>
      <c r="B103" s="25"/>
      <c r="C103" s="25"/>
      <c r="D103" s="25"/>
      <c r="E103" s="25"/>
      <c r="F103" s="25"/>
      <c r="G103" s="25"/>
      <c r="H103" s="25"/>
      <c r="I103" s="25"/>
    </row>
    <row r="104" spans="1:9" ht="20.25">
      <c r="A104" s="35"/>
      <c r="B104" s="25"/>
      <c r="C104" s="25"/>
      <c r="D104" s="25"/>
      <c r="E104" s="25"/>
      <c r="F104" s="25"/>
      <c r="G104" s="25"/>
      <c r="H104" s="25"/>
      <c r="I104" s="25"/>
    </row>
    <row r="105" spans="1:9" ht="20.25">
      <c r="A105" s="35"/>
      <c r="B105" s="25"/>
      <c r="C105" s="25"/>
      <c r="D105" s="25"/>
      <c r="E105" s="25"/>
      <c r="F105" s="25"/>
      <c r="G105" s="25"/>
      <c r="H105" s="25"/>
      <c r="I105" s="25"/>
    </row>
    <row r="106" spans="2:9" ht="18.75">
      <c r="B106" s="25"/>
      <c r="C106" s="25"/>
      <c r="D106" s="25"/>
      <c r="E106" s="25"/>
      <c r="F106" s="25"/>
      <c r="G106" s="25"/>
      <c r="H106" s="25"/>
      <c r="I106" s="25"/>
    </row>
    <row r="107" spans="1:9" ht="18.75">
      <c r="A107" s="28"/>
      <c r="B107" s="25"/>
      <c r="C107" s="25"/>
      <c r="D107" s="25"/>
      <c r="E107" s="25"/>
      <c r="F107" s="25"/>
      <c r="G107" s="25"/>
      <c r="H107" s="25"/>
      <c r="I107" s="25"/>
    </row>
    <row r="108" spans="1:9" ht="18.75">
      <c r="A108" s="28"/>
      <c r="B108" s="25"/>
      <c r="C108" s="25"/>
      <c r="D108" s="25"/>
      <c r="E108" s="25"/>
      <c r="F108" s="25"/>
      <c r="G108" s="25"/>
      <c r="H108" s="25"/>
      <c r="I108" s="25"/>
    </row>
    <row r="109" spans="1:9" ht="18.75">
      <c r="A109" s="28"/>
      <c r="B109" s="25"/>
      <c r="C109" s="25"/>
      <c r="D109" s="25"/>
      <c r="E109" s="25"/>
      <c r="F109" s="25"/>
      <c r="G109" s="25"/>
      <c r="H109" s="25"/>
      <c r="I109" s="25"/>
    </row>
    <row r="110" spans="1:9" ht="18.75">
      <c r="A110" s="28"/>
      <c r="B110" s="25"/>
      <c r="C110" s="25"/>
      <c r="D110" s="25"/>
      <c r="E110" s="25"/>
      <c r="F110" s="25"/>
      <c r="G110" s="25"/>
      <c r="H110" s="25"/>
      <c r="I110" s="25"/>
    </row>
    <row r="111" spans="1:9" ht="18.75">
      <c r="A111" s="28"/>
      <c r="B111" s="25"/>
      <c r="C111" s="25"/>
      <c r="D111" s="25"/>
      <c r="E111" s="25"/>
      <c r="F111" s="25"/>
      <c r="G111" s="25"/>
      <c r="H111" s="25"/>
      <c r="I111" s="25"/>
    </row>
    <row r="112" spans="1:9" ht="18.75">
      <c r="A112" s="28"/>
      <c r="B112" s="25"/>
      <c r="C112" s="25"/>
      <c r="D112" s="25"/>
      <c r="E112" s="25"/>
      <c r="F112" s="25"/>
      <c r="G112" s="25"/>
      <c r="H112" s="25"/>
      <c r="I112" s="25"/>
    </row>
    <row r="113" spans="1:9" ht="18.75">
      <c r="A113" s="28"/>
      <c r="B113" s="25"/>
      <c r="C113" s="25"/>
      <c r="D113" s="25"/>
      <c r="E113" s="25"/>
      <c r="F113" s="25"/>
      <c r="G113" s="25"/>
      <c r="H113" s="25"/>
      <c r="I113" s="25"/>
    </row>
    <row r="114" spans="1:9" ht="18.75">
      <c r="A114" s="28"/>
      <c r="B114" s="25"/>
      <c r="C114" s="25"/>
      <c r="D114" s="25"/>
      <c r="E114" s="25"/>
      <c r="F114" s="25"/>
      <c r="G114" s="25"/>
      <c r="H114" s="25"/>
      <c r="I114" s="25"/>
    </row>
  </sheetData>
  <sheetProtection/>
  <mergeCells count="15">
    <mergeCell ref="A49:A50"/>
    <mergeCell ref="C49:E49"/>
    <mergeCell ref="F49:H49"/>
    <mergeCell ref="I49:I50"/>
    <mergeCell ref="I10:I11"/>
    <mergeCell ref="A8:I8"/>
    <mergeCell ref="C10:E10"/>
    <mergeCell ref="A10:A11"/>
    <mergeCell ref="F10:H10"/>
    <mergeCell ref="A2:I2"/>
    <mergeCell ref="A4:I4"/>
    <mergeCell ref="A3:I3"/>
    <mergeCell ref="A5:I5"/>
    <mergeCell ref="A6:I6"/>
    <mergeCell ref="A7:I7"/>
  </mergeCells>
  <printOptions/>
  <pageMargins left="0.75" right="0.1968503937007874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0"/>
  <sheetViews>
    <sheetView tabSelected="1" view="pageBreakPreview" zoomScaleSheetLayoutView="100" zoomScalePageLayoutView="0" workbookViewId="0" topLeftCell="B37">
      <selection activeCell="H51" sqref="H51"/>
    </sheetView>
  </sheetViews>
  <sheetFormatPr defaultColWidth="9.140625" defaultRowHeight="5.25" customHeight="1"/>
  <cols>
    <col min="1" max="1" width="4.00390625" style="60" customWidth="1"/>
    <col min="2" max="2" width="35.57421875" style="57" customWidth="1"/>
    <col min="3" max="3" width="6.28125" style="60" customWidth="1"/>
    <col min="4" max="4" width="11.7109375" style="60" customWidth="1"/>
    <col min="5" max="5" width="8.140625" style="60" customWidth="1"/>
    <col min="6" max="6" width="9.421875" style="60" customWidth="1"/>
    <col min="7" max="7" width="8.28125" style="60" customWidth="1"/>
    <col min="8" max="9" width="8.140625" style="60" customWidth="1"/>
    <col min="10" max="10" width="9.140625" style="126" customWidth="1"/>
    <col min="11" max="11" width="9.140625" style="51" customWidth="1"/>
    <col min="12" max="12" width="14.7109375" style="159" customWidth="1"/>
    <col min="13" max="15" width="9.140625" style="160" customWidth="1"/>
    <col min="16" max="16" width="14.00390625" style="161" customWidth="1"/>
    <col min="17" max="18" width="9.140625" style="161" customWidth="1"/>
    <col min="19" max="16384" width="9.140625" style="51" customWidth="1"/>
  </cols>
  <sheetData>
    <row r="1" ht="18.75">
      <c r="J1" s="60">
        <v>30</v>
      </c>
    </row>
    <row r="2" spans="1:10" ht="20.25">
      <c r="A2" s="177" t="s">
        <v>119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1" ht="18.75">
      <c r="A3" s="52"/>
      <c r="B3" s="52"/>
      <c r="C3" s="52"/>
      <c r="D3" s="52"/>
      <c r="E3" s="52"/>
      <c r="F3" s="52"/>
      <c r="G3" s="52"/>
      <c r="H3" s="53"/>
      <c r="I3" s="54"/>
      <c r="J3" s="55"/>
      <c r="K3" s="56"/>
    </row>
    <row r="4" spans="1:18" s="61" customFormat="1" ht="18.75" customHeight="1">
      <c r="A4" s="181" t="s">
        <v>120</v>
      </c>
      <c r="B4" s="181"/>
      <c r="C4" s="181"/>
      <c r="D4" s="181"/>
      <c r="E4" s="181"/>
      <c r="F4" s="181"/>
      <c r="G4" s="181"/>
      <c r="H4" s="181"/>
      <c r="I4" s="181"/>
      <c r="J4" s="181"/>
      <c r="L4" s="159"/>
      <c r="M4" s="160"/>
      <c r="N4" s="160"/>
      <c r="O4" s="160"/>
      <c r="P4" s="161"/>
      <c r="Q4" s="161"/>
      <c r="R4" s="161"/>
    </row>
    <row r="5" spans="1:10" ht="37.5">
      <c r="A5" s="182" t="s">
        <v>5</v>
      </c>
      <c r="B5" s="184" t="s">
        <v>25</v>
      </c>
      <c r="C5" s="62" t="s">
        <v>57</v>
      </c>
      <c r="D5" s="63" t="s">
        <v>30</v>
      </c>
      <c r="E5" s="171" t="s">
        <v>91</v>
      </c>
      <c r="F5" s="173" t="s">
        <v>93</v>
      </c>
      <c r="G5" s="175" t="s">
        <v>31</v>
      </c>
      <c r="H5" s="176"/>
      <c r="I5" s="176"/>
      <c r="J5" s="179" t="s">
        <v>4</v>
      </c>
    </row>
    <row r="6" spans="1:17" ht="18.75">
      <c r="A6" s="183"/>
      <c r="B6" s="185"/>
      <c r="C6" s="64" t="s">
        <v>26</v>
      </c>
      <c r="D6" s="65"/>
      <c r="E6" s="172"/>
      <c r="F6" s="174"/>
      <c r="G6" s="66">
        <v>2564</v>
      </c>
      <c r="H6" s="67">
        <v>2565</v>
      </c>
      <c r="I6" s="66">
        <v>2566</v>
      </c>
      <c r="J6" s="180"/>
      <c r="L6" s="159" t="s">
        <v>143</v>
      </c>
      <c r="M6" s="162">
        <v>2564</v>
      </c>
      <c r="N6" s="162">
        <v>2565</v>
      </c>
      <c r="O6" s="162">
        <v>2566</v>
      </c>
      <c r="P6" s="161" t="s">
        <v>146</v>
      </c>
      <c r="Q6" s="161" t="s">
        <v>147</v>
      </c>
    </row>
    <row r="7" spans="1:16" ht="18.75">
      <c r="A7" s="68">
        <v>1</v>
      </c>
      <c r="B7" s="69" t="s">
        <v>95</v>
      </c>
      <c r="C7" s="68">
        <v>1</v>
      </c>
      <c r="D7" s="70">
        <v>40560</v>
      </c>
      <c r="E7" s="70">
        <v>14000</v>
      </c>
      <c r="F7" s="49">
        <f>(D7+E7)*12</f>
        <v>654720</v>
      </c>
      <c r="G7" s="49">
        <f>(M7-D7)*12</f>
        <v>16440</v>
      </c>
      <c r="H7" s="49">
        <f>(N7-M7)*12</f>
        <v>16440</v>
      </c>
      <c r="I7" s="49">
        <f>(O7-N7)*12</f>
        <v>19560</v>
      </c>
      <c r="J7" s="132"/>
      <c r="L7" s="160">
        <f>D7*12</f>
        <v>486720</v>
      </c>
      <c r="M7" s="160">
        <v>41930</v>
      </c>
      <c r="N7" s="160">
        <v>43300</v>
      </c>
      <c r="O7" s="160">
        <v>44930</v>
      </c>
      <c r="P7" s="163"/>
    </row>
    <row r="8" spans="1:16" ht="18.75">
      <c r="A8" s="71"/>
      <c r="B8" s="72" t="s">
        <v>112</v>
      </c>
      <c r="C8" s="71"/>
      <c r="D8" s="73"/>
      <c r="E8" s="73"/>
      <c r="F8" s="74"/>
      <c r="G8" s="74"/>
      <c r="H8" s="74"/>
      <c r="I8" s="74"/>
      <c r="J8" s="134"/>
      <c r="L8" s="160">
        <f aca="true" t="shared" si="0" ref="L8:L76">D8*12</f>
        <v>0</v>
      </c>
      <c r="P8" s="163"/>
    </row>
    <row r="9" spans="1:16" ht="18.75">
      <c r="A9" s="68">
        <v>2</v>
      </c>
      <c r="B9" s="69" t="s">
        <v>102</v>
      </c>
      <c r="C9" s="68">
        <v>1</v>
      </c>
      <c r="D9" s="70">
        <v>33495</v>
      </c>
      <c r="E9" s="70">
        <v>3500</v>
      </c>
      <c r="F9" s="49">
        <f>(D9+E9)*12</f>
        <v>443940</v>
      </c>
      <c r="G9" s="49">
        <v>15060</v>
      </c>
      <c r="H9" s="49">
        <v>15060</v>
      </c>
      <c r="I9" s="49">
        <v>15060</v>
      </c>
      <c r="J9" s="138" t="s">
        <v>148</v>
      </c>
      <c r="L9" s="160">
        <f t="shared" si="0"/>
        <v>401940</v>
      </c>
      <c r="P9" s="163"/>
    </row>
    <row r="10" spans="1:16" ht="18.75">
      <c r="A10" s="71"/>
      <c r="B10" s="72" t="s">
        <v>96</v>
      </c>
      <c r="C10" s="71"/>
      <c r="D10" s="73"/>
      <c r="E10" s="73"/>
      <c r="F10" s="74"/>
      <c r="G10" s="74"/>
      <c r="H10" s="74"/>
      <c r="I10" s="74"/>
      <c r="J10" s="133"/>
      <c r="L10" s="160">
        <f t="shared" si="0"/>
        <v>0</v>
      </c>
      <c r="P10" s="163"/>
    </row>
    <row r="11" spans="1:18" s="145" customFormat="1" ht="18.75">
      <c r="A11" s="140"/>
      <c r="B11" s="141" t="s">
        <v>136</v>
      </c>
      <c r="C11" s="140"/>
      <c r="D11" s="142"/>
      <c r="E11" s="142"/>
      <c r="F11" s="143"/>
      <c r="G11" s="143"/>
      <c r="H11" s="143"/>
      <c r="I11" s="143"/>
      <c r="J11" s="144"/>
      <c r="L11" s="164">
        <f t="shared" si="0"/>
        <v>0</v>
      </c>
      <c r="M11" s="164"/>
      <c r="N11" s="164"/>
      <c r="O11" s="164"/>
      <c r="P11" s="163"/>
      <c r="Q11" s="165"/>
      <c r="R11" s="165"/>
    </row>
    <row r="12" spans="1:16" ht="18.75">
      <c r="A12" s="76"/>
      <c r="B12" s="80" t="s">
        <v>79</v>
      </c>
      <c r="C12" s="76"/>
      <c r="D12" s="78"/>
      <c r="E12" s="78"/>
      <c r="F12" s="49"/>
      <c r="G12" s="49"/>
      <c r="H12" s="49"/>
      <c r="I12" s="49"/>
      <c r="J12" s="132"/>
      <c r="L12" s="160">
        <f t="shared" si="0"/>
        <v>0</v>
      </c>
      <c r="P12" s="163"/>
    </row>
    <row r="13" spans="1:16" ht="18.75">
      <c r="A13" s="68">
        <v>3</v>
      </c>
      <c r="B13" s="81" t="s">
        <v>135</v>
      </c>
      <c r="C13" s="68">
        <v>1</v>
      </c>
      <c r="D13" s="82">
        <v>31340</v>
      </c>
      <c r="E13" s="82">
        <v>3500</v>
      </c>
      <c r="F13" s="49">
        <f>(D13+E13)*12</f>
        <v>418080</v>
      </c>
      <c r="G13" s="49">
        <f>(M13-D13)*12</f>
        <v>13320</v>
      </c>
      <c r="H13" s="49">
        <f>(N13-M13)*12</f>
        <v>13320</v>
      </c>
      <c r="I13" s="49">
        <f>(O13-N13)*12</f>
        <v>13440</v>
      </c>
      <c r="J13" s="132"/>
      <c r="L13" s="160">
        <f t="shared" si="0"/>
        <v>376080</v>
      </c>
      <c r="M13" s="160">
        <v>32450</v>
      </c>
      <c r="N13" s="160">
        <v>33560</v>
      </c>
      <c r="O13" s="160">
        <v>34680</v>
      </c>
      <c r="P13" s="163"/>
    </row>
    <row r="14" spans="1:16" ht="18.75">
      <c r="A14" s="71"/>
      <c r="B14" s="83" t="s">
        <v>103</v>
      </c>
      <c r="C14" s="71"/>
      <c r="D14" s="84"/>
      <c r="E14" s="84"/>
      <c r="F14" s="75"/>
      <c r="G14" s="74"/>
      <c r="H14" s="74"/>
      <c r="I14" s="74"/>
      <c r="J14" s="133"/>
      <c r="L14" s="160">
        <f t="shared" si="0"/>
        <v>0</v>
      </c>
      <c r="P14" s="163"/>
    </row>
    <row r="15" spans="1:16" ht="18.75">
      <c r="A15" s="85">
        <v>4</v>
      </c>
      <c r="B15" s="86" t="s">
        <v>125</v>
      </c>
      <c r="C15" s="85">
        <v>1</v>
      </c>
      <c r="D15" s="59">
        <v>28030</v>
      </c>
      <c r="E15" s="129">
        <v>0</v>
      </c>
      <c r="F15" s="48">
        <f>D15*12</f>
        <v>336360</v>
      </c>
      <c r="G15" s="49">
        <f>(M15-D15)*12</f>
        <v>12960</v>
      </c>
      <c r="H15" s="49">
        <f>(N15-M15)*12</f>
        <v>13320</v>
      </c>
      <c r="I15" s="47">
        <f>(O15-N15)*12</f>
        <v>13440</v>
      </c>
      <c r="J15" s="135"/>
      <c r="L15" s="160">
        <f t="shared" si="0"/>
        <v>336360</v>
      </c>
      <c r="M15" s="160">
        <v>29110</v>
      </c>
      <c r="N15" s="160">
        <v>30220</v>
      </c>
      <c r="O15" s="160">
        <v>31340</v>
      </c>
      <c r="P15" s="163"/>
    </row>
    <row r="16" spans="1:16" ht="18.75">
      <c r="A16" s="85">
        <v>5</v>
      </c>
      <c r="B16" s="87" t="s">
        <v>126</v>
      </c>
      <c r="C16" s="85">
        <v>1</v>
      </c>
      <c r="D16" s="59">
        <v>29610</v>
      </c>
      <c r="E16" s="129">
        <v>0</v>
      </c>
      <c r="F16" s="48">
        <f aca="true" t="shared" si="1" ref="F16:F21">D16*12</f>
        <v>355320</v>
      </c>
      <c r="G16" s="49">
        <v>12000</v>
      </c>
      <c r="H16" s="49">
        <v>12000</v>
      </c>
      <c r="I16" s="74">
        <v>12000</v>
      </c>
      <c r="J16" s="138" t="s">
        <v>148</v>
      </c>
      <c r="L16" s="160">
        <f t="shared" si="0"/>
        <v>355320</v>
      </c>
      <c r="P16" s="163"/>
    </row>
    <row r="17" spans="1:16" ht="18.75">
      <c r="A17" s="85">
        <v>6</v>
      </c>
      <c r="B17" s="87" t="s">
        <v>105</v>
      </c>
      <c r="C17" s="85">
        <v>1</v>
      </c>
      <c r="D17" s="59">
        <v>24480</v>
      </c>
      <c r="E17" s="129">
        <v>0</v>
      </c>
      <c r="F17" s="48">
        <f t="shared" si="1"/>
        <v>293760</v>
      </c>
      <c r="G17" s="49">
        <f>(M17-D17)*12</f>
        <v>9480</v>
      </c>
      <c r="H17" s="49">
        <f>(N17-M17)*12</f>
        <v>9720</v>
      </c>
      <c r="I17" s="49">
        <f>(O17-N17)*12</f>
        <v>10080</v>
      </c>
      <c r="J17" s="135"/>
      <c r="L17" s="160">
        <f t="shared" si="0"/>
        <v>293760</v>
      </c>
      <c r="M17" s="160">
        <v>25270</v>
      </c>
      <c r="N17" s="160">
        <v>26080</v>
      </c>
      <c r="O17" s="160">
        <v>26920</v>
      </c>
      <c r="P17" s="163"/>
    </row>
    <row r="18" spans="1:16" ht="18.75">
      <c r="A18" s="85">
        <v>7</v>
      </c>
      <c r="B18" s="87" t="s">
        <v>127</v>
      </c>
      <c r="C18" s="85">
        <v>1</v>
      </c>
      <c r="D18" s="59">
        <v>29610</v>
      </c>
      <c r="E18" s="129">
        <v>0</v>
      </c>
      <c r="F18" s="48">
        <f t="shared" si="1"/>
        <v>355320</v>
      </c>
      <c r="G18" s="49">
        <v>12000</v>
      </c>
      <c r="H18" s="49">
        <v>12000</v>
      </c>
      <c r="I18" s="49">
        <v>12000</v>
      </c>
      <c r="J18" s="138" t="s">
        <v>148</v>
      </c>
      <c r="L18" s="160">
        <f t="shared" si="0"/>
        <v>355320</v>
      </c>
      <c r="P18" s="163"/>
    </row>
    <row r="19" spans="1:16" ht="18.75">
      <c r="A19" s="85">
        <v>8</v>
      </c>
      <c r="B19" s="87" t="s">
        <v>106</v>
      </c>
      <c r="C19" s="85">
        <v>1</v>
      </c>
      <c r="D19" s="59">
        <v>28560</v>
      </c>
      <c r="E19" s="129">
        <v>0</v>
      </c>
      <c r="F19" s="48">
        <f t="shared" si="1"/>
        <v>342720</v>
      </c>
      <c r="G19" s="49">
        <f>(M19-D19)*12</f>
        <v>13440</v>
      </c>
      <c r="H19" s="49">
        <f aca="true" t="shared" si="2" ref="H19:I21">(N19-M19)*12</f>
        <v>13320</v>
      </c>
      <c r="I19" s="49">
        <f t="shared" si="2"/>
        <v>13080</v>
      </c>
      <c r="J19" s="132"/>
      <c r="L19" s="160">
        <f t="shared" si="0"/>
        <v>342720</v>
      </c>
      <c r="M19" s="160">
        <v>29680</v>
      </c>
      <c r="N19" s="160">
        <v>30790</v>
      </c>
      <c r="O19" s="160">
        <v>31880</v>
      </c>
      <c r="P19" s="163"/>
    </row>
    <row r="20" spans="1:16" ht="18.75">
      <c r="A20" s="85">
        <v>9</v>
      </c>
      <c r="B20" s="87" t="s">
        <v>110</v>
      </c>
      <c r="C20" s="85">
        <v>1</v>
      </c>
      <c r="D20" s="47">
        <v>16650</v>
      </c>
      <c r="E20" s="129">
        <v>0</v>
      </c>
      <c r="F20" s="48">
        <f t="shared" si="1"/>
        <v>199800</v>
      </c>
      <c r="G20" s="49">
        <f>(M20-D20)*12</f>
        <v>7440</v>
      </c>
      <c r="H20" s="49">
        <f t="shared" si="2"/>
        <v>7320</v>
      </c>
      <c r="I20" s="49">
        <f t="shared" si="2"/>
        <v>7200</v>
      </c>
      <c r="J20" s="132"/>
      <c r="L20" s="160">
        <f t="shared" si="0"/>
        <v>199800</v>
      </c>
      <c r="M20" s="160">
        <v>17270</v>
      </c>
      <c r="N20" s="160">
        <v>17880</v>
      </c>
      <c r="O20" s="160">
        <v>18480</v>
      </c>
      <c r="P20" s="163"/>
    </row>
    <row r="21" spans="1:16" ht="19.5" customHeight="1">
      <c r="A21" s="85">
        <v>10</v>
      </c>
      <c r="B21" s="86" t="s">
        <v>113</v>
      </c>
      <c r="C21" s="85">
        <v>1</v>
      </c>
      <c r="D21" s="59">
        <v>20360</v>
      </c>
      <c r="E21" s="129">
        <v>0</v>
      </c>
      <c r="F21" s="48">
        <f t="shared" si="1"/>
        <v>244320</v>
      </c>
      <c r="G21" s="49">
        <f>(M21-D21)*12</f>
        <v>9960</v>
      </c>
      <c r="H21" s="49">
        <f t="shared" si="2"/>
        <v>10200</v>
      </c>
      <c r="I21" s="49">
        <f t="shared" si="2"/>
        <v>10560</v>
      </c>
      <c r="J21" s="132"/>
      <c r="L21" s="160">
        <f t="shared" si="0"/>
        <v>244320</v>
      </c>
      <c r="M21" s="160">
        <v>21190</v>
      </c>
      <c r="N21" s="160">
        <v>22040</v>
      </c>
      <c r="O21" s="160">
        <v>22920</v>
      </c>
      <c r="P21" s="163"/>
    </row>
    <row r="22" spans="1:16" ht="18.75">
      <c r="A22" s="85"/>
      <c r="B22" s="88" t="s">
        <v>81</v>
      </c>
      <c r="C22" s="85"/>
      <c r="D22" s="59"/>
      <c r="E22" s="59"/>
      <c r="F22" s="48"/>
      <c r="G22" s="49"/>
      <c r="H22" s="49"/>
      <c r="I22" s="49"/>
      <c r="J22" s="132"/>
      <c r="L22" s="160">
        <f t="shared" si="0"/>
        <v>0</v>
      </c>
      <c r="P22" s="163"/>
    </row>
    <row r="23" spans="1:16" ht="18.75">
      <c r="A23" s="85">
        <v>11</v>
      </c>
      <c r="B23" s="87" t="s">
        <v>118</v>
      </c>
      <c r="C23" s="85">
        <v>1</v>
      </c>
      <c r="D23" s="59">
        <v>18810</v>
      </c>
      <c r="E23" s="129">
        <v>0</v>
      </c>
      <c r="F23" s="48">
        <f>D23*12</f>
        <v>225720</v>
      </c>
      <c r="G23" s="49">
        <f>(M23-D23)*12</f>
        <v>9120</v>
      </c>
      <c r="H23" s="49">
        <f>(N23-M23)*12</f>
        <v>9480</v>
      </c>
      <c r="I23" s="49">
        <f>(O23-N23)*12</f>
        <v>9840</v>
      </c>
      <c r="J23" s="135"/>
      <c r="L23" s="160">
        <f t="shared" si="0"/>
        <v>225720</v>
      </c>
      <c r="M23" s="160">
        <v>19570</v>
      </c>
      <c r="N23" s="160">
        <v>20360</v>
      </c>
      <c r="O23" s="160">
        <v>21180</v>
      </c>
      <c r="P23" s="163"/>
    </row>
    <row r="24" spans="1:16" ht="18.75">
      <c r="A24" s="85">
        <v>12</v>
      </c>
      <c r="B24" s="87" t="s">
        <v>72</v>
      </c>
      <c r="C24" s="85">
        <v>1</v>
      </c>
      <c r="D24" s="59">
        <v>9000</v>
      </c>
      <c r="E24" s="129">
        <v>0</v>
      </c>
      <c r="F24" s="47">
        <v>108000</v>
      </c>
      <c r="G24" s="129">
        <v>0</v>
      </c>
      <c r="H24" s="129">
        <v>0</v>
      </c>
      <c r="I24" s="129">
        <v>0</v>
      </c>
      <c r="J24" s="138" t="s">
        <v>148</v>
      </c>
      <c r="L24" s="160">
        <f t="shared" si="0"/>
        <v>108000</v>
      </c>
      <c r="P24" s="163"/>
    </row>
    <row r="25" spans="1:16" ht="18.75">
      <c r="A25" s="85">
        <v>13</v>
      </c>
      <c r="B25" s="87" t="s">
        <v>132</v>
      </c>
      <c r="C25" s="85">
        <v>1</v>
      </c>
      <c r="D25" s="59">
        <v>9000</v>
      </c>
      <c r="E25" s="129">
        <v>0</v>
      </c>
      <c r="F25" s="47">
        <v>108000</v>
      </c>
      <c r="G25" s="129">
        <v>0</v>
      </c>
      <c r="H25" s="129">
        <v>0</v>
      </c>
      <c r="I25" s="129">
        <v>0</v>
      </c>
      <c r="J25" s="132"/>
      <c r="L25" s="160">
        <f t="shared" si="0"/>
        <v>108000</v>
      </c>
      <c r="P25" s="163"/>
    </row>
    <row r="26" spans="1:16" ht="18.75">
      <c r="A26" s="85">
        <v>14</v>
      </c>
      <c r="B26" s="87" t="s">
        <v>32</v>
      </c>
      <c r="C26" s="85">
        <v>1</v>
      </c>
      <c r="D26" s="59">
        <v>9000</v>
      </c>
      <c r="E26" s="129">
        <v>0</v>
      </c>
      <c r="F26" s="47">
        <v>108000</v>
      </c>
      <c r="G26" s="129">
        <v>0</v>
      </c>
      <c r="H26" s="129">
        <v>0</v>
      </c>
      <c r="I26" s="129">
        <v>0</v>
      </c>
      <c r="J26" s="132"/>
      <c r="L26" s="160">
        <f t="shared" si="0"/>
        <v>108000</v>
      </c>
      <c r="P26" s="163"/>
    </row>
    <row r="27" spans="1:16" ht="18.75">
      <c r="A27" s="85">
        <v>15</v>
      </c>
      <c r="B27" s="87" t="s">
        <v>90</v>
      </c>
      <c r="C27" s="85">
        <v>1</v>
      </c>
      <c r="D27" s="59">
        <v>9000</v>
      </c>
      <c r="E27" s="129">
        <v>0</v>
      </c>
      <c r="F27" s="47">
        <v>108000</v>
      </c>
      <c r="G27" s="129">
        <v>0</v>
      </c>
      <c r="H27" s="129">
        <v>0</v>
      </c>
      <c r="I27" s="129">
        <v>0</v>
      </c>
      <c r="J27" s="132"/>
      <c r="L27" s="160">
        <f t="shared" si="0"/>
        <v>108000</v>
      </c>
      <c r="P27" s="163"/>
    </row>
    <row r="28" spans="1:16" ht="18.75">
      <c r="A28" s="85">
        <v>16</v>
      </c>
      <c r="B28" s="87" t="s">
        <v>133</v>
      </c>
      <c r="C28" s="85">
        <v>8</v>
      </c>
      <c r="D28" s="59">
        <v>72000</v>
      </c>
      <c r="E28" s="129">
        <v>0</v>
      </c>
      <c r="F28" s="47">
        <f>D28*12</f>
        <v>864000</v>
      </c>
      <c r="G28" s="129">
        <v>0</v>
      </c>
      <c r="H28" s="129">
        <v>0</v>
      </c>
      <c r="I28" s="129">
        <v>0</v>
      </c>
      <c r="J28" s="132"/>
      <c r="L28" s="160">
        <f t="shared" si="0"/>
        <v>864000</v>
      </c>
      <c r="P28" s="163"/>
    </row>
    <row r="29" spans="1:18" s="145" customFormat="1" ht="18.75">
      <c r="A29" s="146"/>
      <c r="B29" s="147" t="s">
        <v>137</v>
      </c>
      <c r="C29" s="140"/>
      <c r="D29" s="142"/>
      <c r="E29" s="142"/>
      <c r="F29" s="148"/>
      <c r="G29" s="143"/>
      <c r="H29" s="143"/>
      <c r="I29" s="143"/>
      <c r="J29" s="149"/>
      <c r="L29" s="164">
        <f t="shared" si="0"/>
        <v>0</v>
      </c>
      <c r="M29" s="164"/>
      <c r="N29" s="164"/>
      <c r="O29" s="164"/>
      <c r="P29" s="163"/>
      <c r="Q29" s="165"/>
      <c r="R29" s="165"/>
    </row>
    <row r="30" spans="1:16" ht="18.75">
      <c r="A30" s="85"/>
      <c r="B30" s="90" t="s">
        <v>79</v>
      </c>
      <c r="C30" s="76"/>
      <c r="D30" s="78"/>
      <c r="E30" s="78"/>
      <c r="F30" s="79"/>
      <c r="G30" s="49"/>
      <c r="H30" s="49"/>
      <c r="I30" s="49"/>
      <c r="J30" s="131"/>
      <c r="L30" s="160">
        <f t="shared" si="0"/>
        <v>0</v>
      </c>
      <c r="P30" s="163"/>
    </row>
    <row r="31" spans="1:16" ht="18.75">
      <c r="A31" s="68">
        <v>17</v>
      </c>
      <c r="B31" s="81" t="s">
        <v>98</v>
      </c>
      <c r="C31" s="68">
        <v>1</v>
      </c>
      <c r="D31" s="82">
        <v>36860</v>
      </c>
      <c r="E31" s="82">
        <v>3500</v>
      </c>
      <c r="F31" s="49">
        <f>(D31+E31)*12</f>
        <v>484320</v>
      </c>
      <c r="G31" s="49">
        <f>(M31-D31)*12</f>
        <v>13200</v>
      </c>
      <c r="H31" s="49">
        <f>(N31-M31)*12</f>
        <v>13440</v>
      </c>
      <c r="I31" s="49">
        <f>(O31-N31)*12</f>
        <v>14160</v>
      </c>
      <c r="J31" s="132"/>
      <c r="L31" s="160">
        <f t="shared" si="0"/>
        <v>442320</v>
      </c>
      <c r="M31" s="160">
        <v>37960</v>
      </c>
      <c r="N31" s="160">
        <v>39080</v>
      </c>
      <c r="O31" s="160">
        <v>40260</v>
      </c>
      <c r="P31" s="163"/>
    </row>
    <row r="32" spans="1:16" ht="18.75">
      <c r="A32" s="71"/>
      <c r="B32" s="83" t="s">
        <v>97</v>
      </c>
      <c r="C32" s="71"/>
      <c r="D32" s="84"/>
      <c r="E32" s="84"/>
      <c r="F32" s="75"/>
      <c r="G32" s="74"/>
      <c r="H32" s="74"/>
      <c r="I32" s="74"/>
      <c r="J32" s="133"/>
      <c r="L32" s="160">
        <f t="shared" si="0"/>
        <v>0</v>
      </c>
      <c r="P32" s="163"/>
    </row>
    <row r="33" spans="1:16" ht="18.75">
      <c r="A33" s="85">
        <v>18</v>
      </c>
      <c r="B33" s="91" t="s">
        <v>108</v>
      </c>
      <c r="C33" s="85">
        <v>1</v>
      </c>
      <c r="D33" s="59">
        <v>32450</v>
      </c>
      <c r="E33" s="129">
        <v>0</v>
      </c>
      <c r="F33" s="47">
        <f>D33*12</f>
        <v>389400</v>
      </c>
      <c r="G33" s="49">
        <f>(M33-D33)*12</f>
        <v>13320</v>
      </c>
      <c r="H33" s="49">
        <f aca="true" t="shared" si="3" ref="H33:I35">(N33-M33)*12</f>
        <v>13440</v>
      </c>
      <c r="I33" s="49">
        <f t="shared" si="3"/>
        <v>13080</v>
      </c>
      <c r="J33" s="132"/>
      <c r="L33" s="160">
        <f t="shared" si="0"/>
        <v>389400</v>
      </c>
      <c r="M33" s="160">
        <v>33560</v>
      </c>
      <c r="N33" s="160">
        <v>34680</v>
      </c>
      <c r="O33" s="160">
        <v>35770</v>
      </c>
      <c r="P33" s="163"/>
    </row>
    <row r="34" spans="1:16" ht="18.75">
      <c r="A34" s="85">
        <v>19</v>
      </c>
      <c r="B34" s="83" t="s">
        <v>107</v>
      </c>
      <c r="C34" s="85">
        <v>1</v>
      </c>
      <c r="D34" s="59">
        <v>22490</v>
      </c>
      <c r="E34" s="129">
        <v>0</v>
      </c>
      <c r="F34" s="47">
        <f>D34*12</f>
        <v>269880</v>
      </c>
      <c r="G34" s="49">
        <f>(M34-D34)*12</f>
        <v>10560</v>
      </c>
      <c r="H34" s="49">
        <f t="shared" si="3"/>
        <v>10800</v>
      </c>
      <c r="I34" s="49">
        <f t="shared" si="3"/>
        <v>11040</v>
      </c>
      <c r="J34" s="132"/>
      <c r="L34" s="160">
        <f t="shared" si="0"/>
        <v>269880</v>
      </c>
      <c r="M34" s="160">
        <v>23370</v>
      </c>
      <c r="N34" s="160">
        <v>24270</v>
      </c>
      <c r="O34" s="160">
        <v>25190</v>
      </c>
      <c r="P34" s="163"/>
    </row>
    <row r="35" spans="1:16" ht="18.75">
      <c r="A35" s="85">
        <v>20</v>
      </c>
      <c r="B35" s="92" t="s">
        <v>109</v>
      </c>
      <c r="C35" s="85">
        <v>1</v>
      </c>
      <c r="D35" s="59">
        <v>23370</v>
      </c>
      <c r="E35" s="129">
        <v>0</v>
      </c>
      <c r="F35" s="47">
        <f>D35*12</f>
        <v>280440</v>
      </c>
      <c r="G35" s="49">
        <f>(M35-D35)*12</f>
        <v>10800</v>
      </c>
      <c r="H35" s="49">
        <f t="shared" si="3"/>
        <v>11040</v>
      </c>
      <c r="I35" s="49">
        <f t="shared" si="3"/>
        <v>11160</v>
      </c>
      <c r="J35" s="132"/>
      <c r="L35" s="160">
        <f t="shared" si="0"/>
        <v>280440</v>
      </c>
      <c r="M35" s="160">
        <v>24270</v>
      </c>
      <c r="N35" s="160">
        <v>25190</v>
      </c>
      <c r="O35" s="160">
        <v>26120</v>
      </c>
      <c r="P35" s="163"/>
    </row>
    <row r="36" spans="1:16" ht="18.75">
      <c r="A36" s="77"/>
      <c r="B36" s="93" t="s">
        <v>81</v>
      </c>
      <c r="C36" s="85"/>
      <c r="D36" s="59"/>
      <c r="E36" s="59"/>
      <c r="F36" s="47"/>
      <c r="G36" s="49"/>
      <c r="H36" s="49"/>
      <c r="I36" s="49"/>
      <c r="J36" s="131"/>
      <c r="L36" s="160">
        <f t="shared" si="0"/>
        <v>0</v>
      </c>
      <c r="P36" s="163"/>
    </row>
    <row r="37" spans="1:16" ht="18.75">
      <c r="A37" s="76">
        <v>21</v>
      </c>
      <c r="B37" s="91" t="s">
        <v>86</v>
      </c>
      <c r="C37" s="85">
        <v>1</v>
      </c>
      <c r="D37" s="59">
        <v>15570</v>
      </c>
      <c r="E37" s="128">
        <v>0</v>
      </c>
      <c r="F37" s="47">
        <f>D37*12</f>
        <v>186840</v>
      </c>
      <c r="G37" s="47">
        <f>(M37-D37)*12</f>
        <v>7560</v>
      </c>
      <c r="H37" s="47">
        <f aca="true" t="shared" si="4" ref="H37:I39">(N37-M37)*12</f>
        <v>7800</v>
      </c>
      <c r="I37" s="47">
        <f t="shared" si="4"/>
        <v>8160</v>
      </c>
      <c r="J37" s="131"/>
      <c r="K37" s="112"/>
      <c r="L37" s="160">
        <f t="shared" si="0"/>
        <v>186840</v>
      </c>
      <c r="M37" s="160">
        <v>16200</v>
      </c>
      <c r="N37" s="160">
        <v>16850</v>
      </c>
      <c r="O37" s="160">
        <v>17530</v>
      </c>
      <c r="P37" s="163"/>
    </row>
    <row r="38" spans="1:16" ht="18.75">
      <c r="A38" s="85">
        <v>22</v>
      </c>
      <c r="B38" s="91" t="s">
        <v>114</v>
      </c>
      <c r="C38" s="85">
        <v>1</v>
      </c>
      <c r="D38" s="59">
        <v>14710</v>
      </c>
      <c r="E38" s="129">
        <v>0</v>
      </c>
      <c r="F38" s="47">
        <f>D38*12</f>
        <v>176520</v>
      </c>
      <c r="G38" s="49">
        <f>(M38-D38)*12</f>
        <v>7080</v>
      </c>
      <c r="H38" s="49">
        <f t="shared" si="4"/>
        <v>7440</v>
      </c>
      <c r="I38" s="49">
        <f t="shared" si="4"/>
        <v>7680</v>
      </c>
      <c r="J38" s="131"/>
      <c r="L38" s="160">
        <f t="shared" si="0"/>
        <v>176520</v>
      </c>
      <c r="M38" s="160">
        <v>15300</v>
      </c>
      <c r="N38" s="160">
        <v>15920</v>
      </c>
      <c r="O38" s="160">
        <v>16560</v>
      </c>
      <c r="P38" s="163"/>
    </row>
    <row r="39" spans="1:16" ht="18.75">
      <c r="A39" s="76">
        <v>23</v>
      </c>
      <c r="B39" s="91" t="s">
        <v>115</v>
      </c>
      <c r="C39" s="85">
        <v>1</v>
      </c>
      <c r="D39" s="59">
        <v>12120</v>
      </c>
      <c r="E39" s="128">
        <v>0</v>
      </c>
      <c r="F39" s="47">
        <f>D39*12</f>
        <v>145440</v>
      </c>
      <c r="G39" s="47">
        <f>(M39-D39)*12</f>
        <v>5880</v>
      </c>
      <c r="H39" s="47">
        <f t="shared" si="4"/>
        <v>6120</v>
      </c>
      <c r="I39" s="47">
        <f t="shared" si="4"/>
        <v>6360</v>
      </c>
      <c r="J39" s="131"/>
      <c r="L39" s="160">
        <f t="shared" si="0"/>
        <v>145440</v>
      </c>
      <c r="M39" s="160">
        <v>12610</v>
      </c>
      <c r="N39" s="160">
        <v>13120</v>
      </c>
      <c r="O39" s="160">
        <v>13650</v>
      </c>
      <c r="P39" s="163"/>
    </row>
    <row r="40" spans="1:16" ht="18.75">
      <c r="A40" s="94"/>
      <c r="B40" s="95"/>
      <c r="C40" s="96"/>
      <c r="D40" s="58"/>
      <c r="E40" s="97"/>
      <c r="F40" s="98"/>
      <c r="G40" s="98"/>
      <c r="H40" s="98"/>
      <c r="I40" s="98"/>
      <c r="J40" s="195"/>
      <c r="L40" s="160">
        <f t="shared" si="0"/>
        <v>0</v>
      </c>
      <c r="P40" s="163"/>
    </row>
    <row r="41" spans="1:16" ht="18.75">
      <c r="A41" s="94"/>
      <c r="B41" s="95"/>
      <c r="C41" s="96"/>
      <c r="D41" s="58"/>
      <c r="E41" s="97"/>
      <c r="F41" s="98"/>
      <c r="G41" s="98"/>
      <c r="H41" s="98"/>
      <c r="I41" s="98"/>
      <c r="J41" s="99"/>
      <c r="L41" s="160">
        <f t="shared" si="0"/>
        <v>0</v>
      </c>
      <c r="P41" s="163"/>
    </row>
    <row r="42" spans="1:16" ht="18.75">
      <c r="A42" s="94"/>
      <c r="B42" s="95"/>
      <c r="C42" s="96"/>
      <c r="D42" s="58"/>
      <c r="E42" s="97"/>
      <c r="F42" s="98"/>
      <c r="G42" s="98"/>
      <c r="H42" s="98"/>
      <c r="I42" s="98"/>
      <c r="J42" s="94"/>
      <c r="L42" s="160">
        <f t="shared" si="0"/>
        <v>0</v>
      </c>
      <c r="P42" s="163"/>
    </row>
    <row r="43" spans="1:16" ht="18.75">
      <c r="A43" s="94"/>
      <c r="B43" s="95"/>
      <c r="C43" s="96"/>
      <c r="D43" s="58"/>
      <c r="E43" s="97"/>
      <c r="F43" s="98"/>
      <c r="G43" s="98"/>
      <c r="H43" s="98"/>
      <c r="I43" s="98"/>
      <c r="J43" s="99"/>
      <c r="L43" s="160">
        <f t="shared" si="0"/>
        <v>0</v>
      </c>
      <c r="P43" s="163"/>
    </row>
    <row r="44" spans="1:16" ht="18.75">
      <c r="A44" s="94"/>
      <c r="B44" s="95"/>
      <c r="C44" s="96"/>
      <c r="D44" s="58"/>
      <c r="E44" s="97"/>
      <c r="F44" s="98"/>
      <c r="G44" s="98"/>
      <c r="H44" s="98"/>
      <c r="I44" s="98"/>
      <c r="J44" s="99"/>
      <c r="L44" s="160">
        <f t="shared" si="0"/>
        <v>0</v>
      </c>
      <c r="P44" s="163"/>
    </row>
    <row r="45" spans="1:16" ht="18.75">
      <c r="A45" s="94"/>
      <c r="B45" s="95"/>
      <c r="C45" s="96"/>
      <c r="D45" s="58"/>
      <c r="E45" s="97"/>
      <c r="F45" s="98"/>
      <c r="G45" s="98"/>
      <c r="H45" s="98"/>
      <c r="I45" s="98"/>
      <c r="J45" s="99"/>
      <c r="L45" s="160">
        <f t="shared" si="0"/>
        <v>0</v>
      </c>
      <c r="P45" s="163"/>
    </row>
    <row r="46" spans="1:16" ht="18.75">
      <c r="A46" s="94"/>
      <c r="B46" s="95"/>
      <c r="C46" s="96"/>
      <c r="D46" s="58"/>
      <c r="E46" s="97"/>
      <c r="F46" s="98"/>
      <c r="G46" s="98"/>
      <c r="H46" s="98"/>
      <c r="I46" s="98"/>
      <c r="J46" s="94"/>
      <c r="L46" s="160">
        <f t="shared" si="0"/>
        <v>0</v>
      </c>
      <c r="P46" s="163"/>
    </row>
    <row r="47" spans="1:16" ht="18.75">
      <c r="A47" s="94"/>
      <c r="B47" s="95"/>
      <c r="C47" s="96"/>
      <c r="D47" s="58"/>
      <c r="E47" s="97"/>
      <c r="F47" s="98"/>
      <c r="G47" s="98"/>
      <c r="H47" s="98"/>
      <c r="I47" s="98"/>
      <c r="J47" s="94">
        <v>31</v>
      </c>
      <c r="L47" s="160"/>
      <c r="P47" s="163"/>
    </row>
    <row r="48" spans="1:16" ht="18.75">
      <c r="A48" s="94"/>
      <c r="B48" s="95"/>
      <c r="C48" s="96"/>
      <c r="D48" s="58"/>
      <c r="E48" s="97"/>
      <c r="F48" s="98"/>
      <c r="G48" s="98"/>
      <c r="H48" s="98"/>
      <c r="I48" s="98"/>
      <c r="J48" s="194"/>
      <c r="L48" s="160">
        <f t="shared" si="0"/>
        <v>0</v>
      </c>
      <c r="P48" s="163"/>
    </row>
    <row r="49" spans="1:16" ht="37.5">
      <c r="A49" s="182" t="s">
        <v>5</v>
      </c>
      <c r="B49" s="184" t="s">
        <v>25</v>
      </c>
      <c r="C49" s="62" t="s">
        <v>57</v>
      </c>
      <c r="D49" s="63" t="s">
        <v>30</v>
      </c>
      <c r="E49" s="171" t="s">
        <v>91</v>
      </c>
      <c r="F49" s="173" t="s">
        <v>93</v>
      </c>
      <c r="G49" s="175" t="s">
        <v>31</v>
      </c>
      <c r="H49" s="176"/>
      <c r="I49" s="186"/>
      <c r="J49" s="179" t="s">
        <v>4</v>
      </c>
      <c r="L49" s="160" t="e">
        <f t="shared" si="0"/>
        <v>#VALUE!</v>
      </c>
      <c r="P49" s="163"/>
    </row>
    <row r="50" spans="1:16" ht="18.75">
      <c r="A50" s="183"/>
      <c r="B50" s="185"/>
      <c r="C50" s="64" t="s">
        <v>26</v>
      </c>
      <c r="D50" s="65"/>
      <c r="E50" s="172"/>
      <c r="F50" s="174"/>
      <c r="G50" s="66">
        <v>2564</v>
      </c>
      <c r="H50" s="67">
        <v>2565</v>
      </c>
      <c r="I50" s="66">
        <v>2566</v>
      </c>
      <c r="J50" s="180"/>
      <c r="L50" s="160">
        <f t="shared" si="0"/>
        <v>0</v>
      </c>
      <c r="P50" s="163"/>
    </row>
    <row r="51" spans="1:18" s="145" customFormat="1" ht="18.75">
      <c r="A51" s="140"/>
      <c r="B51" s="141" t="s">
        <v>138</v>
      </c>
      <c r="C51" s="140"/>
      <c r="D51" s="142"/>
      <c r="E51" s="150"/>
      <c r="F51" s="148"/>
      <c r="G51" s="150"/>
      <c r="H51" s="151"/>
      <c r="I51" s="151"/>
      <c r="J51" s="152"/>
      <c r="L51" s="164">
        <f t="shared" si="0"/>
        <v>0</v>
      </c>
      <c r="M51" s="164"/>
      <c r="N51" s="164"/>
      <c r="O51" s="164"/>
      <c r="P51" s="163"/>
      <c r="Q51" s="165"/>
      <c r="R51" s="165"/>
    </row>
    <row r="52" spans="1:16" ht="18.75">
      <c r="A52" s="85"/>
      <c r="B52" s="80" t="s">
        <v>79</v>
      </c>
      <c r="C52" s="76"/>
      <c r="D52" s="78"/>
      <c r="E52" s="89"/>
      <c r="F52" s="79"/>
      <c r="G52" s="89"/>
      <c r="H52" s="100"/>
      <c r="I52" s="100"/>
      <c r="J52" s="131"/>
      <c r="L52" s="160">
        <f t="shared" si="0"/>
        <v>0</v>
      </c>
      <c r="P52" s="163"/>
    </row>
    <row r="53" spans="1:16" ht="18.75">
      <c r="A53" s="68">
        <v>24</v>
      </c>
      <c r="B53" s="81" t="s">
        <v>99</v>
      </c>
      <c r="C53" s="68">
        <v>1</v>
      </c>
      <c r="D53" s="101">
        <v>30790</v>
      </c>
      <c r="E53" s="82">
        <v>3500</v>
      </c>
      <c r="F53" s="49">
        <f>(D53+E53)*12</f>
        <v>411480</v>
      </c>
      <c r="G53" s="50">
        <f>(M53-D53)*12</f>
        <v>13080</v>
      </c>
      <c r="H53" s="50">
        <f>(N53-M53)*12</f>
        <v>13440</v>
      </c>
      <c r="I53" s="50">
        <f>(O53-N53)*12</f>
        <v>13320</v>
      </c>
      <c r="J53" s="132"/>
      <c r="L53" s="160">
        <f t="shared" si="0"/>
        <v>369480</v>
      </c>
      <c r="M53" s="160">
        <v>31880</v>
      </c>
      <c r="N53" s="160">
        <v>33000</v>
      </c>
      <c r="O53" s="160">
        <v>34110</v>
      </c>
      <c r="P53" s="163"/>
    </row>
    <row r="54" spans="1:16" ht="18.75">
      <c r="A54" s="71"/>
      <c r="B54" s="83" t="s">
        <v>104</v>
      </c>
      <c r="C54" s="71"/>
      <c r="D54" s="73"/>
      <c r="E54" s="102"/>
      <c r="F54" s="74"/>
      <c r="G54" s="127"/>
      <c r="H54" s="127"/>
      <c r="I54" s="127"/>
      <c r="J54" s="133"/>
      <c r="L54" s="160">
        <f t="shared" si="0"/>
        <v>0</v>
      </c>
      <c r="P54" s="163"/>
    </row>
    <row r="55" spans="1:16" ht="18.75">
      <c r="A55" s="85">
        <v>25</v>
      </c>
      <c r="B55" s="83" t="s">
        <v>107</v>
      </c>
      <c r="C55" s="85">
        <v>1</v>
      </c>
      <c r="D55" s="59">
        <v>22920</v>
      </c>
      <c r="E55" s="129">
        <v>0</v>
      </c>
      <c r="F55" s="49">
        <f>D55*12</f>
        <v>275040</v>
      </c>
      <c r="G55" s="50">
        <f>(M55-D55)*12</f>
        <v>10800</v>
      </c>
      <c r="H55" s="50">
        <f>(N55-M55)*12</f>
        <v>10920</v>
      </c>
      <c r="I55" s="50">
        <f>(O55-N55)*12</f>
        <v>11160</v>
      </c>
      <c r="J55" s="132"/>
      <c r="L55" s="160">
        <f t="shared" si="0"/>
        <v>275040</v>
      </c>
      <c r="M55" s="160">
        <v>23820</v>
      </c>
      <c r="N55" s="160">
        <v>24730</v>
      </c>
      <c r="O55" s="160">
        <v>25660</v>
      </c>
      <c r="P55" s="163"/>
    </row>
    <row r="56" spans="1:16" ht="18.75">
      <c r="A56" s="85">
        <v>26</v>
      </c>
      <c r="B56" s="91" t="s">
        <v>117</v>
      </c>
      <c r="C56" s="85">
        <v>1</v>
      </c>
      <c r="D56" s="47">
        <v>29340</v>
      </c>
      <c r="E56" s="129">
        <v>0</v>
      </c>
      <c r="F56" s="49">
        <f>D56*12</f>
        <v>352080</v>
      </c>
      <c r="G56" s="50">
        <f>(M56-D56)*12</f>
        <v>11400</v>
      </c>
      <c r="H56" s="50">
        <f>(N56-M56)*12</f>
        <v>11640</v>
      </c>
      <c r="I56" s="50">
        <f>(O56-N56)*12</f>
        <v>12120</v>
      </c>
      <c r="J56" s="132"/>
      <c r="L56" s="160">
        <f>D56*12</f>
        <v>352080</v>
      </c>
      <c r="M56" s="160">
        <v>30290</v>
      </c>
      <c r="N56" s="160">
        <v>31260</v>
      </c>
      <c r="O56" s="160">
        <v>32270</v>
      </c>
      <c r="P56" s="163"/>
    </row>
    <row r="57" spans="1:16" ht="18.75">
      <c r="A57" s="103"/>
      <c r="B57" s="93" t="s">
        <v>81</v>
      </c>
      <c r="C57" s="85"/>
      <c r="D57" s="59"/>
      <c r="E57" s="129">
        <v>0</v>
      </c>
      <c r="F57" s="49"/>
      <c r="G57" s="50"/>
      <c r="H57" s="50"/>
      <c r="I57" s="50"/>
      <c r="J57" s="131"/>
      <c r="L57" s="160">
        <f t="shared" si="0"/>
        <v>0</v>
      </c>
      <c r="P57" s="163"/>
    </row>
    <row r="58" spans="1:16" ht="18.75">
      <c r="A58" s="103">
        <v>27</v>
      </c>
      <c r="B58" s="91" t="s">
        <v>116</v>
      </c>
      <c r="C58" s="85">
        <v>1</v>
      </c>
      <c r="D58" s="59">
        <v>12220</v>
      </c>
      <c r="E58" s="129">
        <v>0</v>
      </c>
      <c r="F58" s="49">
        <f>D58*12</f>
        <v>146640</v>
      </c>
      <c r="G58" s="50">
        <f>(M58-D58)*12</f>
        <v>5880</v>
      </c>
      <c r="H58" s="50">
        <f>(N58-M58)*12</f>
        <v>6120</v>
      </c>
      <c r="I58" s="50">
        <f>(O58-N58)*12</f>
        <v>6360</v>
      </c>
      <c r="J58" s="131"/>
      <c r="L58" s="160">
        <f t="shared" si="0"/>
        <v>146640</v>
      </c>
      <c r="M58" s="160">
        <v>12710</v>
      </c>
      <c r="N58" s="160">
        <v>13220</v>
      </c>
      <c r="O58" s="160">
        <v>13750</v>
      </c>
      <c r="P58" s="163"/>
    </row>
    <row r="59" spans="1:16" ht="18.75">
      <c r="A59" s="103">
        <v>28</v>
      </c>
      <c r="B59" s="91" t="s">
        <v>133</v>
      </c>
      <c r="C59" s="85">
        <v>4</v>
      </c>
      <c r="D59" s="59">
        <v>36000</v>
      </c>
      <c r="E59" s="129">
        <v>0</v>
      </c>
      <c r="F59" s="49">
        <f>D59*12</f>
        <v>432000</v>
      </c>
      <c r="G59" s="129">
        <v>0</v>
      </c>
      <c r="H59" s="129">
        <v>0</v>
      </c>
      <c r="I59" s="129">
        <v>0</v>
      </c>
      <c r="J59" s="131"/>
      <c r="L59" s="160">
        <f t="shared" si="0"/>
        <v>432000</v>
      </c>
      <c r="P59" s="163"/>
    </row>
    <row r="60" spans="1:18" s="145" customFormat="1" ht="18.75">
      <c r="A60" s="156"/>
      <c r="B60" s="141" t="s">
        <v>139</v>
      </c>
      <c r="C60" s="146"/>
      <c r="D60" s="157"/>
      <c r="E60" s="158"/>
      <c r="F60" s="143"/>
      <c r="G60" s="154"/>
      <c r="H60" s="154"/>
      <c r="I60" s="154"/>
      <c r="J60" s="152"/>
      <c r="L60" s="164">
        <f t="shared" si="0"/>
        <v>0</v>
      </c>
      <c r="M60" s="164"/>
      <c r="N60" s="164"/>
      <c r="O60" s="164"/>
      <c r="P60" s="163"/>
      <c r="Q60" s="165"/>
      <c r="R60" s="165"/>
    </row>
    <row r="61" spans="1:16" ht="18.75">
      <c r="A61" s="104"/>
      <c r="B61" s="80" t="s">
        <v>79</v>
      </c>
      <c r="C61" s="85"/>
      <c r="D61" s="105"/>
      <c r="E61" s="106"/>
      <c r="F61" s="49"/>
      <c r="G61" s="50"/>
      <c r="H61" s="50"/>
      <c r="I61" s="50"/>
      <c r="J61" s="131"/>
      <c r="L61" s="160">
        <f t="shared" si="0"/>
        <v>0</v>
      </c>
      <c r="P61" s="163"/>
    </row>
    <row r="62" spans="1:16" ht="18.75">
      <c r="A62" s="68">
        <v>29</v>
      </c>
      <c r="B62" s="81" t="s">
        <v>100</v>
      </c>
      <c r="C62" s="68">
        <v>1</v>
      </c>
      <c r="D62" s="49">
        <v>32800</v>
      </c>
      <c r="E62" s="49">
        <v>3500</v>
      </c>
      <c r="F62" s="49">
        <f>(D62+E62)*12</f>
        <v>435600</v>
      </c>
      <c r="G62" s="50">
        <v>13620</v>
      </c>
      <c r="H62" s="50">
        <v>13620</v>
      </c>
      <c r="I62" s="50">
        <v>13620</v>
      </c>
      <c r="J62" s="138" t="s">
        <v>148</v>
      </c>
      <c r="L62" s="160">
        <f t="shared" si="0"/>
        <v>393600</v>
      </c>
      <c r="P62" s="163"/>
    </row>
    <row r="63" spans="1:16" ht="18.75">
      <c r="A63" s="71"/>
      <c r="B63" s="83" t="s">
        <v>101</v>
      </c>
      <c r="C63" s="71"/>
      <c r="D63" s="107"/>
      <c r="E63" s="107"/>
      <c r="F63" s="75"/>
      <c r="G63" s="127"/>
      <c r="H63" s="127"/>
      <c r="I63" s="127"/>
      <c r="J63" s="134"/>
      <c r="L63" s="160">
        <f t="shared" si="0"/>
        <v>0</v>
      </c>
      <c r="P63" s="163"/>
    </row>
    <row r="64" spans="1:16" ht="18.75">
      <c r="A64" s="85">
        <v>30</v>
      </c>
      <c r="B64" s="91" t="s">
        <v>111</v>
      </c>
      <c r="C64" s="85">
        <v>1</v>
      </c>
      <c r="D64" s="47">
        <v>29610</v>
      </c>
      <c r="E64" s="129">
        <v>0</v>
      </c>
      <c r="F64" s="79">
        <f>D64*12</f>
        <v>355320</v>
      </c>
      <c r="G64" s="48">
        <v>12000</v>
      </c>
      <c r="H64" s="50">
        <v>12000</v>
      </c>
      <c r="I64" s="50">
        <v>12000</v>
      </c>
      <c r="J64" s="138" t="s">
        <v>148</v>
      </c>
      <c r="L64" s="160">
        <f t="shared" si="0"/>
        <v>355320</v>
      </c>
      <c r="P64" s="163"/>
    </row>
    <row r="65" spans="1:16" ht="18.75">
      <c r="A65" s="85">
        <v>31</v>
      </c>
      <c r="B65" s="92" t="s">
        <v>107</v>
      </c>
      <c r="C65" s="85">
        <v>1</v>
      </c>
      <c r="D65" s="47">
        <v>20780</v>
      </c>
      <c r="E65" s="129">
        <v>0</v>
      </c>
      <c r="F65" s="79">
        <f>D65*12</f>
        <v>249360</v>
      </c>
      <c r="G65" s="127">
        <f>(M65-D65)*12</f>
        <v>10080</v>
      </c>
      <c r="H65" s="50">
        <f>(N65-M65)*12</f>
        <v>10440</v>
      </c>
      <c r="I65" s="50">
        <f>(O65-N65)*12</f>
        <v>10560</v>
      </c>
      <c r="J65" s="132"/>
      <c r="L65" s="160">
        <f t="shared" si="0"/>
        <v>249360</v>
      </c>
      <c r="M65" s="160">
        <v>21620</v>
      </c>
      <c r="N65" s="160">
        <v>22490</v>
      </c>
      <c r="O65" s="160">
        <v>23370</v>
      </c>
      <c r="P65" s="163"/>
    </row>
    <row r="66" spans="1:16" ht="18.75">
      <c r="A66" s="108"/>
      <c r="B66" s="93" t="s">
        <v>81</v>
      </c>
      <c r="C66" s="85"/>
      <c r="D66" s="109"/>
      <c r="E66" s="110"/>
      <c r="F66" s="79"/>
      <c r="G66" s="48"/>
      <c r="H66" s="50"/>
      <c r="I66" s="50"/>
      <c r="J66" s="132"/>
      <c r="L66" s="160">
        <f>D66*12</f>
        <v>0</v>
      </c>
      <c r="P66" s="163"/>
    </row>
    <row r="67" spans="1:16" ht="18.75">
      <c r="A67" s="85">
        <v>32</v>
      </c>
      <c r="B67" s="91" t="s">
        <v>121</v>
      </c>
      <c r="C67" s="85">
        <v>1</v>
      </c>
      <c r="D67" s="111">
        <v>11940</v>
      </c>
      <c r="E67" s="129">
        <v>0</v>
      </c>
      <c r="F67" s="79">
        <f>D67*12</f>
        <v>143280</v>
      </c>
      <c r="G67" s="127">
        <f>(M67-D67)*12</f>
        <v>5760</v>
      </c>
      <c r="H67" s="50">
        <f>(N67-M67)*12</f>
        <v>6000</v>
      </c>
      <c r="I67" s="50">
        <f>(O67-N67)*12</f>
        <v>6240</v>
      </c>
      <c r="J67" s="135"/>
      <c r="K67" s="56"/>
      <c r="L67" s="160">
        <f>D67*12</f>
        <v>143280</v>
      </c>
      <c r="M67" s="160">
        <v>12420</v>
      </c>
      <c r="N67" s="160">
        <v>12920</v>
      </c>
      <c r="O67" s="160">
        <v>13440</v>
      </c>
      <c r="P67" s="163"/>
    </row>
    <row r="68" spans="1:16" ht="18.75">
      <c r="A68" s="85"/>
      <c r="B68" s="130" t="s">
        <v>144</v>
      </c>
      <c r="C68" s="85"/>
      <c r="D68" s="49"/>
      <c r="E68" s="129"/>
      <c r="F68" s="101"/>
      <c r="G68" s="127"/>
      <c r="H68" s="50"/>
      <c r="I68" s="50"/>
      <c r="J68" s="132"/>
      <c r="L68" s="160"/>
      <c r="P68" s="163"/>
    </row>
    <row r="69" spans="1:16" ht="18.75">
      <c r="A69" s="76">
        <v>33</v>
      </c>
      <c r="B69" s="91" t="s">
        <v>134</v>
      </c>
      <c r="C69" s="85">
        <v>3</v>
      </c>
      <c r="D69" s="129">
        <v>0</v>
      </c>
      <c r="E69" s="129">
        <v>0</v>
      </c>
      <c r="F69" s="129">
        <v>0</v>
      </c>
      <c r="G69" s="129">
        <v>0</v>
      </c>
      <c r="H69" s="129">
        <v>0</v>
      </c>
      <c r="I69" s="129">
        <v>0</v>
      </c>
      <c r="J69" s="136" t="s">
        <v>128</v>
      </c>
      <c r="L69" s="160">
        <f t="shared" si="0"/>
        <v>0</v>
      </c>
      <c r="P69" s="163"/>
    </row>
    <row r="70" spans="1:16" ht="18.75">
      <c r="A70" s="108"/>
      <c r="B70" s="93" t="s">
        <v>81</v>
      </c>
      <c r="C70" s="85"/>
      <c r="D70" s="109"/>
      <c r="E70" s="110"/>
      <c r="F70" s="79"/>
      <c r="G70" s="48"/>
      <c r="H70" s="50"/>
      <c r="I70" s="50"/>
      <c r="J70" s="132"/>
      <c r="L70" s="160">
        <f t="shared" si="0"/>
        <v>0</v>
      </c>
      <c r="P70" s="163"/>
    </row>
    <row r="71" spans="1:16" ht="18.75">
      <c r="A71" s="76">
        <v>34</v>
      </c>
      <c r="B71" s="91" t="s">
        <v>122</v>
      </c>
      <c r="C71" s="85">
        <v>1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37"/>
      <c r="K71" s="56"/>
      <c r="L71" s="160">
        <f>D71*12</f>
        <v>0</v>
      </c>
      <c r="P71" s="163"/>
    </row>
    <row r="72" spans="1:16" ht="18.75">
      <c r="A72" s="85">
        <v>35</v>
      </c>
      <c r="B72" s="91" t="s">
        <v>133</v>
      </c>
      <c r="C72" s="85">
        <v>1</v>
      </c>
      <c r="D72" s="47">
        <v>9000</v>
      </c>
      <c r="E72" s="129">
        <v>0</v>
      </c>
      <c r="F72" s="79">
        <f>D72*12</f>
        <v>108000</v>
      </c>
      <c r="G72" s="128">
        <v>0</v>
      </c>
      <c r="H72" s="129">
        <v>0</v>
      </c>
      <c r="I72" s="129">
        <v>0</v>
      </c>
      <c r="J72" s="132"/>
      <c r="L72" s="160">
        <f>D72*12</f>
        <v>108000</v>
      </c>
      <c r="P72" s="163"/>
    </row>
    <row r="73" spans="1:16" ht="18.75">
      <c r="A73" s="85"/>
      <c r="B73" s="130" t="s">
        <v>145</v>
      </c>
      <c r="C73" s="85"/>
      <c r="D73" s="49"/>
      <c r="E73" s="129"/>
      <c r="F73" s="101"/>
      <c r="G73" s="127"/>
      <c r="H73" s="50"/>
      <c r="I73" s="50"/>
      <c r="J73" s="132"/>
      <c r="L73" s="160"/>
      <c r="P73" s="163"/>
    </row>
    <row r="74" spans="1:16" ht="18.75">
      <c r="A74" s="76">
        <v>36</v>
      </c>
      <c r="B74" s="91" t="s">
        <v>134</v>
      </c>
      <c r="C74" s="85">
        <v>1</v>
      </c>
      <c r="D74" s="129">
        <v>0</v>
      </c>
      <c r="E74" s="129">
        <v>0</v>
      </c>
      <c r="F74" s="129">
        <v>0</v>
      </c>
      <c r="G74" s="129">
        <v>0</v>
      </c>
      <c r="H74" s="129">
        <v>0</v>
      </c>
      <c r="I74" s="129">
        <v>0</v>
      </c>
      <c r="J74" s="136" t="s">
        <v>128</v>
      </c>
      <c r="L74" s="160">
        <f>D74*12</f>
        <v>0</v>
      </c>
      <c r="P74" s="163"/>
    </row>
    <row r="75" spans="1:16" ht="18.75">
      <c r="A75" s="85">
        <v>37</v>
      </c>
      <c r="B75" s="91" t="s">
        <v>123</v>
      </c>
      <c r="C75" s="85">
        <v>1</v>
      </c>
      <c r="D75" s="129">
        <v>0</v>
      </c>
      <c r="E75" s="129">
        <v>0</v>
      </c>
      <c r="F75" s="129">
        <v>0</v>
      </c>
      <c r="G75" s="129">
        <v>0</v>
      </c>
      <c r="H75" s="129">
        <v>0</v>
      </c>
      <c r="I75" s="128">
        <v>0</v>
      </c>
      <c r="J75" s="136" t="s">
        <v>128</v>
      </c>
      <c r="K75" s="56"/>
      <c r="L75" s="160">
        <f t="shared" si="0"/>
        <v>0</v>
      </c>
      <c r="P75" s="163"/>
    </row>
    <row r="76" spans="1:16" ht="18.75">
      <c r="A76" s="76">
        <v>38</v>
      </c>
      <c r="B76" s="91" t="s">
        <v>35</v>
      </c>
      <c r="C76" s="85">
        <v>1</v>
      </c>
      <c r="D76" s="47">
        <v>9000</v>
      </c>
      <c r="E76" s="129">
        <v>0</v>
      </c>
      <c r="F76" s="79">
        <f>D76*12</f>
        <v>108000</v>
      </c>
      <c r="G76" s="129">
        <v>0</v>
      </c>
      <c r="H76" s="129">
        <v>0</v>
      </c>
      <c r="I76" s="129">
        <v>0</v>
      </c>
      <c r="J76" s="138"/>
      <c r="L76" s="160">
        <f t="shared" si="0"/>
        <v>108000</v>
      </c>
      <c r="P76" s="163"/>
    </row>
    <row r="77" spans="1:18" s="145" customFormat="1" ht="18.75">
      <c r="A77" s="153"/>
      <c r="B77" s="141" t="s">
        <v>6</v>
      </c>
      <c r="C77" s="140"/>
      <c r="D77" s="146"/>
      <c r="E77" s="148"/>
      <c r="F77" s="148"/>
      <c r="G77" s="154"/>
      <c r="H77" s="154"/>
      <c r="I77" s="154"/>
      <c r="J77" s="155"/>
      <c r="L77" s="164">
        <f>D77*12</f>
        <v>0</v>
      </c>
      <c r="M77" s="164"/>
      <c r="N77" s="164"/>
      <c r="O77" s="164"/>
      <c r="P77" s="163"/>
      <c r="Q77" s="165"/>
      <c r="R77" s="165"/>
    </row>
    <row r="78" spans="1:16" ht="18.75">
      <c r="A78" s="76">
        <v>39</v>
      </c>
      <c r="B78" s="83" t="s">
        <v>124</v>
      </c>
      <c r="C78" s="85">
        <v>1</v>
      </c>
      <c r="D78" s="47">
        <v>27350</v>
      </c>
      <c r="E78" s="128">
        <v>0</v>
      </c>
      <c r="F78" s="79">
        <f>D78*12</f>
        <v>328200</v>
      </c>
      <c r="G78" s="48">
        <f>(M78-D78)*12</f>
        <v>10800</v>
      </c>
      <c r="H78" s="48">
        <f>(N78-M78)*12</f>
        <v>10560</v>
      </c>
      <c r="I78" s="48">
        <f>(O78-N78)*12</f>
        <v>10680</v>
      </c>
      <c r="J78" s="139"/>
      <c r="L78" s="160">
        <f>D78*12</f>
        <v>328200</v>
      </c>
      <c r="M78" s="160">
        <v>28250</v>
      </c>
      <c r="N78" s="160">
        <v>29130</v>
      </c>
      <c r="O78" s="160">
        <v>30020</v>
      </c>
      <c r="P78" s="163"/>
    </row>
    <row r="79" spans="2:16" ht="18.75">
      <c r="B79" s="52"/>
      <c r="C79" s="113"/>
      <c r="D79" s="114"/>
      <c r="E79" s="114"/>
      <c r="F79" s="113"/>
      <c r="G79" s="114"/>
      <c r="H79" s="115"/>
      <c r="I79" s="116"/>
      <c r="J79" s="99"/>
      <c r="L79" s="160"/>
      <c r="P79" s="163"/>
    </row>
    <row r="80" spans="2:12" ht="18.75">
      <c r="B80" s="187" t="s">
        <v>140</v>
      </c>
      <c r="C80" s="187"/>
      <c r="D80" s="187"/>
      <c r="E80" s="187"/>
      <c r="F80" s="187"/>
      <c r="G80" s="187"/>
      <c r="H80" s="187"/>
      <c r="I80" s="187"/>
      <c r="J80" s="187"/>
      <c r="L80" s="160">
        <f>L78+L76+L72+L67+L65+L64+L62+L59+L58+L56+L55+L53+L39+L38+L37+L35+L34+L33+L31+L28+L27+L26+L25+L24+L23+L21+L20+L19+L18+L17+L16+L15+L13+L9+L7</f>
        <v>10065900</v>
      </c>
    </row>
    <row r="81" spans="2:12" ht="18.75">
      <c r="B81" s="187" t="s">
        <v>142</v>
      </c>
      <c r="C81" s="187"/>
      <c r="D81" s="187"/>
      <c r="E81" s="187"/>
      <c r="F81" s="187"/>
      <c r="G81" s="187"/>
      <c r="H81" s="187"/>
      <c r="I81" s="187"/>
      <c r="J81" s="187"/>
      <c r="L81" s="160"/>
    </row>
    <row r="82" spans="2:10" ht="18.75">
      <c r="B82" s="187" t="s">
        <v>141</v>
      </c>
      <c r="C82" s="187"/>
      <c r="D82" s="187"/>
      <c r="E82" s="187"/>
      <c r="F82" s="187"/>
      <c r="G82" s="187"/>
      <c r="H82" s="187"/>
      <c r="I82" s="187"/>
      <c r="J82" s="187"/>
    </row>
    <row r="83" spans="2:10" ht="18.75">
      <c r="B83" s="53"/>
      <c r="C83" s="94"/>
      <c r="D83" s="117"/>
      <c r="E83" s="117"/>
      <c r="F83" s="94"/>
      <c r="G83" s="117"/>
      <c r="H83" s="116"/>
      <c r="I83" s="116"/>
      <c r="J83" s="118"/>
    </row>
    <row r="84" spans="2:10" ht="18.75">
      <c r="B84" s="95" t="s">
        <v>92</v>
      </c>
      <c r="C84" s="94"/>
      <c r="D84" s="117"/>
      <c r="E84" s="117"/>
      <c r="F84" s="94"/>
      <c r="G84" s="117"/>
      <c r="H84" s="116"/>
      <c r="I84" s="116"/>
      <c r="J84" s="118"/>
    </row>
    <row r="85" spans="2:10" ht="18.75">
      <c r="B85" s="119" t="s">
        <v>129</v>
      </c>
      <c r="C85" s="188" t="s">
        <v>130</v>
      </c>
      <c r="D85" s="189"/>
      <c r="E85" s="189"/>
      <c r="F85" s="190"/>
      <c r="G85" s="188" t="s">
        <v>131</v>
      </c>
      <c r="H85" s="189"/>
      <c r="I85" s="190"/>
      <c r="J85" s="118"/>
    </row>
    <row r="86" spans="2:10" ht="18.75">
      <c r="B86" s="120">
        <v>48000000</v>
      </c>
      <c r="C86" s="191">
        <v>50400000</v>
      </c>
      <c r="D86" s="192"/>
      <c r="E86" s="192"/>
      <c r="F86" s="193"/>
      <c r="G86" s="191">
        <v>52920000</v>
      </c>
      <c r="H86" s="192"/>
      <c r="I86" s="193"/>
      <c r="J86" s="99"/>
    </row>
    <row r="87" spans="2:10" ht="18.75">
      <c r="B87" s="121"/>
      <c r="C87" s="122"/>
      <c r="D87" s="122"/>
      <c r="E87" s="122"/>
      <c r="F87" s="122"/>
      <c r="G87" s="122"/>
      <c r="H87" s="122"/>
      <c r="I87" s="122"/>
      <c r="J87" s="99"/>
    </row>
    <row r="88" spans="2:10" ht="18.75">
      <c r="B88" s="95" t="s">
        <v>94</v>
      </c>
      <c r="C88" s="94"/>
      <c r="D88" s="117"/>
      <c r="E88" s="117"/>
      <c r="F88" s="94"/>
      <c r="G88" s="117"/>
      <c r="H88" s="116"/>
      <c r="I88" s="116"/>
      <c r="J88" s="99"/>
    </row>
    <row r="89" spans="2:10" ht="18.75">
      <c r="B89" s="53"/>
      <c r="C89" s="94"/>
      <c r="D89" s="117"/>
      <c r="E89" s="117"/>
      <c r="F89" s="94"/>
      <c r="G89" s="117"/>
      <c r="H89" s="116"/>
      <c r="I89" s="116"/>
      <c r="J89" s="99"/>
    </row>
    <row r="90" spans="1:10" ht="18.75">
      <c r="A90" s="94"/>
      <c r="B90" s="122"/>
      <c r="C90" s="94"/>
      <c r="D90" s="117"/>
      <c r="E90" s="117"/>
      <c r="F90" s="94"/>
      <c r="G90" s="117"/>
      <c r="H90" s="116"/>
      <c r="I90" s="116"/>
      <c r="J90" s="99"/>
    </row>
    <row r="91" spans="2:10" ht="18.75">
      <c r="B91" s="95"/>
      <c r="C91" s="94"/>
      <c r="D91" s="117"/>
      <c r="E91" s="117"/>
      <c r="F91" s="94"/>
      <c r="G91" s="117"/>
      <c r="H91" s="116"/>
      <c r="I91" s="116"/>
      <c r="J91" s="99"/>
    </row>
    <row r="92" spans="2:10" ht="18.75">
      <c r="B92" s="95"/>
      <c r="C92" s="94"/>
      <c r="D92" s="117"/>
      <c r="E92" s="117"/>
      <c r="F92" s="94"/>
      <c r="G92" s="117"/>
      <c r="H92" s="116"/>
      <c r="I92" s="116"/>
      <c r="J92" s="99"/>
    </row>
    <row r="93" spans="2:10" ht="18.75">
      <c r="B93" s="95"/>
      <c r="C93" s="94"/>
      <c r="D93" s="117"/>
      <c r="E93" s="117"/>
      <c r="F93" s="94"/>
      <c r="G93" s="117"/>
      <c r="H93" s="116"/>
      <c r="I93" s="116"/>
      <c r="J93" s="118"/>
    </row>
    <row r="94" spans="2:10" ht="18.75">
      <c r="B94" s="53"/>
      <c r="C94" s="94"/>
      <c r="D94" s="94"/>
      <c r="E94" s="94"/>
      <c r="F94" s="94"/>
      <c r="G94" s="94"/>
      <c r="H94" s="52"/>
      <c r="I94" s="52"/>
      <c r="J94" s="99"/>
    </row>
    <row r="95" spans="2:10" ht="18.75">
      <c r="B95" s="53"/>
      <c r="C95" s="94"/>
      <c r="D95" s="94"/>
      <c r="E95" s="94"/>
      <c r="F95" s="94"/>
      <c r="G95" s="94"/>
      <c r="H95" s="52"/>
      <c r="I95" s="52"/>
      <c r="J95" s="99"/>
    </row>
    <row r="96" spans="2:10" ht="18.75">
      <c r="B96" s="95"/>
      <c r="C96" s="94"/>
      <c r="D96" s="94"/>
      <c r="E96" s="94"/>
      <c r="F96" s="94"/>
      <c r="G96" s="94"/>
      <c r="H96" s="52"/>
      <c r="I96" s="52"/>
      <c r="J96" s="99"/>
    </row>
    <row r="97" spans="2:10" ht="18.75">
      <c r="B97" s="95"/>
      <c r="C97" s="94"/>
      <c r="D97" s="94"/>
      <c r="E97" s="94"/>
      <c r="F97" s="94"/>
      <c r="G97" s="94"/>
      <c r="H97" s="52"/>
      <c r="I97" s="52"/>
      <c r="J97" s="99"/>
    </row>
    <row r="98" spans="2:10" ht="18.75">
      <c r="B98" s="95"/>
      <c r="C98" s="94"/>
      <c r="D98" s="94"/>
      <c r="E98" s="94"/>
      <c r="F98" s="94"/>
      <c r="G98" s="94"/>
      <c r="H98" s="52"/>
      <c r="I98" s="52"/>
      <c r="J98" s="99"/>
    </row>
    <row r="99" spans="2:10" ht="18.75">
      <c r="B99" s="95"/>
      <c r="C99" s="94"/>
      <c r="D99" s="94"/>
      <c r="E99" s="94"/>
      <c r="F99" s="94"/>
      <c r="G99" s="94"/>
      <c r="H99" s="52"/>
      <c r="I99" s="52"/>
      <c r="J99" s="99"/>
    </row>
    <row r="100" spans="2:10" ht="18.75">
      <c r="B100" s="95"/>
      <c r="C100" s="94"/>
      <c r="D100" s="94"/>
      <c r="E100" s="94"/>
      <c r="F100" s="94"/>
      <c r="G100" s="94"/>
      <c r="H100" s="52"/>
      <c r="I100" s="52"/>
      <c r="J100" s="99"/>
    </row>
    <row r="101" spans="2:10" ht="18.75">
      <c r="B101" s="95"/>
      <c r="C101" s="94"/>
      <c r="D101" s="94"/>
      <c r="E101" s="94"/>
      <c r="F101" s="94"/>
      <c r="G101" s="94"/>
      <c r="H101" s="52"/>
      <c r="I101" s="52"/>
      <c r="J101" s="99"/>
    </row>
    <row r="102" spans="4:10" ht="18.75">
      <c r="D102" s="57"/>
      <c r="E102" s="57"/>
      <c r="F102" s="57"/>
      <c r="G102" s="57"/>
      <c r="H102" s="57"/>
      <c r="I102" s="57"/>
      <c r="J102" s="123"/>
    </row>
    <row r="103" spans="4:10" ht="18.75">
      <c r="D103" s="57"/>
      <c r="E103" s="57"/>
      <c r="F103" s="57"/>
      <c r="G103" s="57"/>
      <c r="H103" s="57"/>
      <c r="I103" s="57"/>
      <c r="J103" s="123"/>
    </row>
    <row r="104" spans="3:10" ht="18.75">
      <c r="C104" s="52"/>
      <c r="D104" s="52"/>
      <c r="E104" s="52"/>
      <c r="F104" s="52"/>
      <c r="G104" s="52"/>
      <c r="H104" s="124"/>
      <c r="I104" s="124"/>
      <c r="J104" s="99"/>
    </row>
    <row r="105" spans="3:10" ht="18.75">
      <c r="C105" s="94"/>
      <c r="D105" s="94"/>
      <c r="E105" s="94"/>
      <c r="F105" s="94"/>
      <c r="G105" s="94"/>
      <c r="H105" s="94"/>
      <c r="I105" s="94"/>
      <c r="J105" s="123"/>
    </row>
    <row r="106" spans="2:10" ht="18.75">
      <c r="B106" s="125"/>
      <c r="C106" s="94"/>
      <c r="D106" s="94"/>
      <c r="E106" s="94"/>
      <c r="F106" s="94"/>
      <c r="G106" s="94"/>
      <c r="H106" s="94"/>
      <c r="I106" s="94"/>
      <c r="J106" s="99"/>
    </row>
    <row r="107" spans="3:10" ht="18.75">
      <c r="C107" s="94"/>
      <c r="D107" s="94"/>
      <c r="E107" s="94"/>
      <c r="F107" s="94"/>
      <c r="G107" s="94"/>
      <c r="H107" s="94"/>
      <c r="I107" s="94"/>
      <c r="J107" s="99"/>
    </row>
    <row r="108" spans="2:10" ht="18.75">
      <c r="B108" s="125"/>
      <c r="C108" s="94"/>
      <c r="D108" s="94"/>
      <c r="E108" s="94"/>
      <c r="F108" s="94"/>
      <c r="G108" s="94"/>
      <c r="H108" s="94"/>
      <c r="I108" s="94"/>
      <c r="J108" s="99"/>
    </row>
    <row r="109" spans="2:10" ht="18.75">
      <c r="B109" s="125"/>
      <c r="C109" s="94"/>
      <c r="D109" s="94"/>
      <c r="E109" s="94"/>
      <c r="F109" s="94"/>
      <c r="G109" s="94"/>
      <c r="H109" s="94"/>
      <c r="I109" s="94"/>
      <c r="J109" s="99"/>
    </row>
    <row r="110" spans="3:10" ht="18.75">
      <c r="C110" s="94"/>
      <c r="D110" s="94"/>
      <c r="E110" s="94"/>
      <c r="F110" s="94"/>
      <c r="G110" s="94"/>
      <c r="H110" s="94"/>
      <c r="I110" s="94"/>
      <c r="J110" s="99"/>
    </row>
    <row r="111" spans="3:10" ht="18.75">
      <c r="C111" s="94"/>
      <c r="D111" s="94"/>
      <c r="E111" s="94"/>
      <c r="F111" s="94"/>
      <c r="G111" s="94"/>
      <c r="H111" s="94"/>
      <c r="I111" s="94"/>
      <c r="J111" s="99"/>
    </row>
    <row r="112" spans="3:10" ht="18.75">
      <c r="C112" s="94"/>
      <c r="D112" s="94"/>
      <c r="E112" s="94"/>
      <c r="F112" s="94"/>
      <c r="G112" s="94"/>
      <c r="H112" s="94"/>
      <c r="I112" s="94"/>
      <c r="J112" s="99"/>
    </row>
    <row r="113" spans="2:10" ht="18.75">
      <c r="B113" s="125"/>
      <c r="C113" s="94"/>
      <c r="D113" s="94"/>
      <c r="E113" s="94"/>
      <c r="F113" s="94"/>
      <c r="G113" s="94"/>
      <c r="H113" s="94"/>
      <c r="I113" s="94"/>
      <c r="J113" s="99"/>
    </row>
    <row r="114" spans="2:10" ht="18.75">
      <c r="B114" s="125"/>
      <c r="C114" s="94"/>
      <c r="D114" s="94"/>
      <c r="E114" s="94"/>
      <c r="F114" s="94"/>
      <c r="G114" s="94"/>
      <c r="H114" s="94"/>
      <c r="I114" s="94"/>
      <c r="J114" s="99"/>
    </row>
    <row r="115" spans="2:10" ht="18.75">
      <c r="B115" s="125"/>
      <c r="C115" s="94"/>
      <c r="D115" s="94"/>
      <c r="E115" s="94"/>
      <c r="F115" s="94"/>
      <c r="G115" s="94"/>
      <c r="H115" s="94"/>
      <c r="I115" s="94"/>
      <c r="J115" s="99"/>
    </row>
    <row r="116" spans="2:10" ht="18.75">
      <c r="B116" s="125"/>
      <c r="C116" s="94"/>
      <c r="D116" s="94"/>
      <c r="E116" s="94"/>
      <c r="F116" s="94"/>
      <c r="G116" s="94"/>
      <c r="H116" s="94"/>
      <c r="I116" s="94"/>
      <c r="J116" s="99"/>
    </row>
    <row r="117" spans="2:10" ht="18.75">
      <c r="B117" s="125"/>
      <c r="C117" s="94"/>
      <c r="D117" s="94"/>
      <c r="E117" s="94"/>
      <c r="F117" s="94"/>
      <c r="G117" s="94"/>
      <c r="H117" s="94"/>
      <c r="I117" s="94"/>
      <c r="J117" s="99"/>
    </row>
    <row r="118" spans="2:10" ht="18.75">
      <c r="B118" s="125"/>
      <c r="C118" s="94"/>
      <c r="D118" s="94"/>
      <c r="E118" s="94"/>
      <c r="F118" s="94"/>
      <c r="G118" s="94"/>
      <c r="H118" s="94"/>
      <c r="I118" s="94"/>
      <c r="J118" s="99"/>
    </row>
    <row r="119" spans="2:10" ht="18.75">
      <c r="B119" s="125"/>
      <c r="C119" s="94"/>
      <c r="D119" s="94"/>
      <c r="E119" s="94"/>
      <c r="F119" s="94"/>
      <c r="G119" s="94"/>
      <c r="H119" s="94"/>
      <c r="I119" s="94"/>
      <c r="J119" s="99"/>
    </row>
    <row r="120" spans="2:10" ht="18.75">
      <c r="B120" s="125"/>
      <c r="C120" s="94"/>
      <c r="D120" s="94"/>
      <c r="E120" s="94"/>
      <c r="F120" s="94"/>
      <c r="G120" s="94"/>
      <c r="H120" s="94"/>
      <c r="I120" s="94"/>
      <c r="J120" s="99"/>
    </row>
  </sheetData>
  <sheetProtection/>
  <mergeCells count="21">
    <mergeCell ref="B80:J80"/>
    <mergeCell ref="B81:J81"/>
    <mergeCell ref="B82:J82"/>
    <mergeCell ref="C85:F85"/>
    <mergeCell ref="G85:I85"/>
    <mergeCell ref="C86:F86"/>
    <mergeCell ref="G86:I86"/>
    <mergeCell ref="A49:A50"/>
    <mergeCell ref="B49:B50"/>
    <mergeCell ref="E49:E50"/>
    <mergeCell ref="F49:F50"/>
    <mergeCell ref="G49:I49"/>
    <mergeCell ref="J49:J50"/>
    <mergeCell ref="E5:E6"/>
    <mergeCell ref="F5:F6"/>
    <mergeCell ref="G5:I5"/>
    <mergeCell ref="A2:J2"/>
    <mergeCell ref="J5:J6"/>
    <mergeCell ref="A4:J4"/>
    <mergeCell ref="A5:A6"/>
    <mergeCell ref="B5:B6"/>
  </mergeCells>
  <printOptions/>
  <pageMargins left="0.5" right="0.1" top="0.5" bottom="0.5" header="0.3" footer="0.3"/>
  <pageSetup horizontalDpi="600" verticalDpi="600" orientation="portrait" scale="8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Aspire</cp:lastModifiedBy>
  <cp:lastPrinted>2020-08-28T11:26:16Z</cp:lastPrinted>
  <dcterms:created xsi:type="dcterms:W3CDTF">2008-06-05T06:50:38Z</dcterms:created>
  <dcterms:modified xsi:type="dcterms:W3CDTF">2020-08-28T11:26:38Z</dcterms:modified>
  <cp:category/>
  <cp:version/>
  <cp:contentType/>
  <cp:contentStatus/>
</cp:coreProperties>
</file>